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Occupant Registe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'Summary'!$A$11:$D$15</definedName>
    <definedName name="_xlnm.Print_Area" localSheetId="0">'Summary'!$A$1:$L$17</definedName>
    <definedName name="_xlnm._FilterDatabase" localSheetId="1" hidden="1">'Occupant Register'!$A$4:$K$104</definedName>
    <definedName name="_xlnm.Print_Area" localSheetId="1">'Occupant Register'!$A$1:$K$104</definedName>
    <definedName name="_xlnm.Print_Area" localSheetId="2">'Assumptions'!$A$1:$H$12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61757D"/>
      <sz val="9"/>
    </font>
    <font>
      <name val="Calibri"/>
      <b val="1"/>
      <color rgb="00183B4E"/>
      <sz val="11"/>
    </font>
    <font>
      <name val="Calibri"/>
      <b val="1"/>
      <color rgb="00183B4E"/>
      <sz val="14"/>
    </font>
    <font>
      <name val="Calibri"/>
      <b val="1"/>
      <color rgb="00FFFFFF"/>
      <sz val="11"/>
    </font>
    <font>
      <name val="Calibri"/>
      <color rgb="0024343B"/>
      <sz val="10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E7EFEC"/>
      </patternFill>
    </fill>
    <fill>
      <patternFill patternType="solid">
        <fgColor rgb="00FFFFFF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0" fontId="3" fillId="0" borderId="0" pivotButton="0" quotePrefix="0" xfId="0"/>
    <xf numFmtId="0" fontId="5" fillId="5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left" vertical="top" wrapText="1"/>
    </xf>
    <xf numFmtId="1" fontId="6" fillId="6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top" wrapText="1"/>
    </xf>
    <xf numFmtId="1" fontId="6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left" vertical="top" wrapText="1"/>
    </xf>
    <xf numFmtId="164" fontId="6" fillId="7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164" fontId="6" fillId="7" borderId="1" applyAlignment="1" pivotButton="0" quotePrefix="0" xfId="0">
      <alignment horizontal="center" vertical="center" wrapText="1"/>
    </xf>
    <xf numFmtId="1" fontId="6" fillId="7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5">
    <dxf>
      <font>
        <name val="Calibri"/>
        <b val="1"/>
        <color rgb="00B84A3A"/>
        <sz val="10"/>
      </font>
      <fill>
        <patternFill patternType="solid">
          <fgColor rgb="00F7DDD7"/>
        </patternFill>
      </fill>
    </dxf>
    <dxf>
      <font>
        <name val="Calibri"/>
        <b val="1"/>
        <color rgb="00D56A4A"/>
        <sz val="10"/>
      </font>
      <fill>
        <patternFill patternType="solid">
          <fgColor rgb="00FCE4D6"/>
        </patternFill>
      </fill>
    </dxf>
    <dxf>
      <font>
        <name val="Calibri"/>
        <b val="1"/>
        <color rgb="002F7A68"/>
        <sz val="10"/>
      </font>
      <fill>
        <patternFill patternType="solid">
          <fgColor rgb="00DCEDE7"/>
        </patternFill>
      </fill>
    </dxf>
    <dxf>
      <font>
        <name val="Calibri"/>
        <b val="1"/>
        <color rgb="002F7A68"/>
        <sz val="10"/>
      </font>
    </dxf>
    <dxf>
      <font>
        <name val="Calibri"/>
        <b val="1"/>
        <color rgb="00B84A3A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Current authorized by property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'Summary'!B11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'Summary'!$A$12:$A$15</f>
            </numRef>
          </cat>
          <val>
            <numRef>
              <f>'Summary'!$B$12:$B$15</f>
            </numRef>
          </val>
        </ser>
        <dLbls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Occupants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Property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3</row>
      <rowOff>0</rowOff>
    </from>
    <ext cx="3744000" cy="2015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L15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5" customWidth="1" min="2" max="2"/>
    <col width="3" customWidth="1" min="3" max="3"/>
    <col width="27" customWidth="1" min="4" max="4"/>
    <col width="15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28" customHeight="1">
      <c r="A1" s="1" t="inlineStr">
        <is>
          <t>Authorized Occupant Register Summary</t>
        </is>
      </c>
      <c r="B1" s="20" t="n"/>
      <c r="C1" s="20" t="n"/>
      <c r="D1" s="20" t="n"/>
      <c r="E1" s="20" t="n"/>
      <c r="F1" s="20" t="n"/>
      <c r="G1" s="20" t="n"/>
      <c r="H1" s="20" t="n"/>
      <c r="I1" s="20" t="n"/>
      <c r="J1" s="20" t="n"/>
      <c r="K1" s="20" t="n"/>
      <c r="L1" s="21" t="n"/>
    </row>
    <row r="2" ht="30" customHeight="1">
      <c r="A2" s="2" t="inlineStr">
        <is>
          <t>Indicators use entered register data and the editable review date. Attention prompts require a manager's check.</t>
        </is>
      </c>
    </row>
    <row r="3"/>
    <row r="4">
      <c r="A4" s="3" t="inlineStr">
        <is>
          <t>Register as of date</t>
        </is>
      </c>
      <c r="B4" s="4">
        <f>IFERROR(Assumptions!$B$2,"")</f>
        <v/>
      </c>
      <c r="D4" s="3" t="inlineStr">
        <is>
          <t>Authorized status rows</t>
        </is>
      </c>
      <c r="E4" s="5">
        <f>IFERROR(COUNTIFS('Occupant Register'!$D$5:$D$104,"&lt;&gt;",'Occupant Register'!$I$5:$I$104,"Authorized"),0)</f>
        <v/>
      </c>
    </row>
    <row r="5">
      <c r="A5" s="3" t="inlineStr">
        <is>
          <t>Occupant records</t>
        </is>
      </c>
      <c r="B5" s="5">
        <f>IFERROR(COUNTIF('Occupant Register'!$D$5:$D$104,"&lt;&gt;"),0)</f>
        <v/>
      </c>
      <c r="D5" s="3" t="inlineStr">
        <is>
          <t>Ended status rows</t>
        </is>
      </c>
      <c r="E5" s="5">
        <f>IFERROR(COUNTIFS('Occupant Register'!$D$5:$D$104,"&lt;&gt;",'Occupant Register'!$I$5:$I$104,"Ended"),0)</f>
        <v/>
      </c>
    </row>
    <row r="6">
      <c r="A6" s="3" t="inlineStr">
        <is>
          <t>Current authorized</t>
        </is>
      </c>
      <c r="B6" s="5">
        <f>IFERROR(COUNTIFS('Occupant Register'!$D$5:$D$104,"&lt;&gt;",'Occupant Register'!$I$5:$I$104,"Authorized",'Occupant Register'!$G$5:$G$104,"&lt;&gt;",'Occupant Register'!$G$5:$G$104,"&lt;="&amp;Assumptions!$B$2,'Occupant Register'!$H$5:$H$104,"")+COUNTIFS('Occupant Register'!$D$5:$D$104,"&lt;&gt;",'Occupant Register'!$I$5:$I$104,"Authorized",'Occupant Register'!$G$5:$G$104,"&lt;&gt;",'Occupant Register'!$G$5:$G$104,"&lt;="&amp;Assumptions!$B$2,'Occupant Register'!$H$5:$H$104,"&gt;="&amp;Assumptions!$B$2),0)</f>
        <v/>
      </c>
      <c r="D6" s="3" t="inlineStr">
        <is>
          <t>Ending in review window</t>
        </is>
      </c>
      <c r="E6" s="5">
        <f>IFERROR(COUNTIFS('Occupant Register'!$D$5:$D$104,"&lt;&gt;",'Occupant Register'!$I$5:$I$104,"Authorized",'Occupant Register'!$H$5:$H$104,"&gt;="&amp;Assumptions!$B$2,'Occupant Register'!$H$5:$H$104,"&lt;="&amp;Assumptions!$B$2+Assumptions!$B$3),0)</f>
        <v/>
      </c>
    </row>
    <row r="7">
      <c r="A7" s="3" t="inlineStr">
        <is>
          <t>Pending review</t>
        </is>
      </c>
      <c r="B7" s="5">
        <f>IFERROR(COUNTIFS('Occupant Register'!$D$5:$D$104,"&lt;&gt;",'Occupant Register'!$I$5:$I$104,"Pending Review"),0)</f>
        <v/>
      </c>
      <c r="D7" s="3" t="inlineStr">
        <is>
          <t>Missing status</t>
        </is>
      </c>
      <c r="E7" s="5">
        <f>IFERROR(COUNTIFS('Occupant Register'!$D$5:$D$104,"&lt;&gt;",'Occupant Register'!$I$5:$I$104,""),0)</f>
        <v/>
      </c>
    </row>
    <row r="8">
      <c r="A8" s="3" t="inlineStr">
        <is>
          <t>Attention prompts</t>
        </is>
      </c>
      <c r="B8" s="5">
        <f>IFERROR(COUNTIFS('Occupant Register'!$J$5:$J$104,"&lt;&gt;",'Occupant Register'!$J$5:$J$104,"&lt;&gt;OK"),0)</f>
        <v/>
      </c>
      <c r="D8" s="3" t="inlineStr">
        <is>
          <t>Authorized future starts</t>
        </is>
      </c>
      <c r="E8" s="5">
        <f>IFERROR(COUNTIFS('Occupant Register'!$D$5:$D$104,"&lt;&gt;",'Occupant Register'!$I$5:$I$104,"Authorized",'Occupant Register'!$G$5:$G$104,"&gt;"&amp;Assumptions!$B$2),0)</f>
        <v/>
      </c>
    </row>
    <row r="9"/>
    <row r="10">
      <c r="A10" s="6" t="inlineStr">
        <is>
          <t>Property review</t>
        </is>
      </c>
    </row>
    <row r="11">
      <c r="A11" s="7" t="inlineStr">
        <is>
          <t>Property</t>
        </is>
      </c>
      <c r="B11" s="7" t="inlineStr">
        <is>
          <t>Current</t>
        </is>
      </c>
      <c r="C11" s="7" t="inlineStr">
        <is>
          <t>Ending soon</t>
        </is>
      </c>
      <c r="D11" s="7" t="inlineStr">
        <is>
          <t>Attention</t>
        </is>
      </c>
    </row>
    <row r="12">
      <c r="A12" s="8">
        <f>IF(Assumptions!$D$8="","",Assumptions!$D$8)</f>
        <v/>
      </c>
      <c r="B12" s="9">
        <f>IF($A12="","",IFERROR(COUNTIFS('Occupant Register'!$A$5:$A$104,$A12,'Occupant Register'!$D$5:$D$104,"&lt;&gt;",'Occupant Register'!$I$5:$I$104,"Authorized",'Occupant Register'!$G$5:$G$104,"&lt;&gt;",'Occupant Register'!$G$5:$G$104,"&lt;="&amp;Assumptions!$B$2,'Occupant Register'!$H$5:$H$104,"")+COUNTIFS('Occupant Register'!$A$5:$A$104,$A12,'Occupant Register'!$D$5:$D$104,"&lt;&gt;",'Occupant Register'!$I$5:$I$104,"Authorized",'Occupant Register'!$G$5:$G$104,"&lt;&gt;",'Occupant Register'!$G$5:$G$104,"&lt;="&amp;Assumptions!$B$2,'Occupant Register'!$H$5:$H$104,"&gt;="&amp;Assumptions!$B$2),0))</f>
        <v/>
      </c>
      <c r="C12" s="9">
        <f>IF($A12="","",IFERROR(COUNTIFS('Occupant Register'!$A$5:$A$104,$A12,'Occupant Register'!$D$5:$D$104,"&lt;&gt;",'Occupant Register'!$I$5:$I$104,"Authorized",'Occupant Register'!$H$5:$H$104,"&gt;="&amp;Assumptions!$B$2,'Occupant Register'!$H$5:$H$104,"&lt;="&amp;Assumptions!$B$2+Assumptions!$B$3),0))</f>
        <v/>
      </c>
      <c r="D12" s="9">
        <f>IF($A12="","",IFERROR(COUNTIFS('Occupant Register'!$A$5:$A$104,$A12,'Occupant Register'!$J$5:$J$104,"&lt;&gt;",'Occupant Register'!$J$5:$J$104,"&lt;&gt;OK"),0))</f>
        <v/>
      </c>
    </row>
    <row r="13">
      <c r="A13" s="10">
        <f>IF(Assumptions!$D$9="","",Assumptions!$D$9)</f>
        <v/>
      </c>
      <c r="B13" s="11">
        <f>IF($A13="","",IFERROR(COUNTIFS('Occupant Register'!$A$5:$A$104,$A13,'Occupant Register'!$D$5:$D$104,"&lt;&gt;",'Occupant Register'!$I$5:$I$104,"Authorized",'Occupant Register'!$G$5:$G$104,"&lt;&gt;",'Occupant Register'!$G$5:$G$104,"&lt;="&amp;Assumptions!$B$2,'Occupant Register'!$H$5:$H$104,"")+COUNTIFS('Occupant Register'!$A$5:$A$104,$A13,'Occupant Register'!$D$5:$D$104,"&lt;&gt;",'Occupant Register'!$I$5:$I$104,"Authorized",'Occupant Register'!$G$5:$G$104,"&lt;&gt;",'Occupant Register'!$G$5:$G$104,"&lt;="&amp;Assumptions!$B$2,'Occupant Register'!$H$5:$H$104,"&gt;="&amp;Assumptions!$B$2),0))</f>
        <v/>
      </c>
      <c r="C13" s="11">
        <f>IF($A13="","",IFERROR(COUNTIFS('Occupant Register'!$A$5:$A$104,$A13,'Occupant Register'!$D$5:$D$104,"&lt;&gt;",'Occupant Register'!$I$5:$I$104,"Authorized",'Occupant Register'!$H$5:$H$104,"&gt;="&amp;Assumptions!$B$2,'Occupant Register'!$H$5:$H$104,"&lt;="&amp;Assumptions!$B$2+Assumptions!$B$3),0))</f>
        <v/>
      </c>
      <c r="D13" s="11">
        <f>IF($A13="","",IFERROR(COUNTIFS('Occupant Register'!$A$5:$A$104,$A13,'Occupant Register'!$J$5:$J$104,"&lt;&gt;",'Occupant Register'!$J$5:$J$104,"&lt;&gt;OK"),0))</f>
        <v/>
      </c>
    </row>
    <row r="14">
      <c r="A14" s="8">
        <f>IF(Assumptions!$D$10="","",Assumptions!$D$10)</f>
        <v/>
      </c>
      <c r="B14" s="9">
        <f>IF($A14="","",IFERROR(COUNTIFS('Occupant Register'!$A$5:$A$104,$A14,'Occupant Register'!$D$5:$D$104,"&lt;&gt;",'Occupant Register'!$I$5:$I$104,"Authorized",'Occupant Register'!$G$5:$G$104,"&lt;&gt;",'Occupant Register'!$G$5:$G$104,"&lt;="&amp;Assumptions!$B$2,'Occupant Register'!$H$5:$H$104,"")+COUNTIFS('Occupant Register'!$A$5:$A$104,$A14,'Occupant Register'!$D$5:$D$104,"&lt;&gt;",'Occupant Register'!$I$5:$I$104,"Authorized",'Occupant Register'!$G$5:$G$104,"&lt;&gt;",'Occupant Register'!$G$5:$G$104,"&lt;="&amp;Assumptions!$B$2,'Occupant Register'!$H$5:$H$104,"&gt;="&amp;Assumptions!$B$2),0))</f>
        <v/>
      </c>
      <c r="C14" s="9">
        <f>IF($A14="","",IFERROR(COUNTIFS('Occupant Register'!$A$5:$A$104,$A14,'Occupant Register'!$D$5:$D$104,"&lt;&gt;",'Occupant Register'!$I$5:$I$104,"Authorized",'Occupant Register'!$H$5:$H$104,"&gt;="&amp;Assumptions!$B$2,'Occupant Register'!$H$5:$H$104,"&lt;="&amp;Assumptions!$B$2+Assumptions!$B$3),0))</f>
        <v/>
      </c>
      <c r="D14" s="9">
        <f>IF($A14="","",IFERROR(COUNTIFS('Occupant Register'!$A$5:$A$104,$A14,'Occupant Register'!$J$5:$J$104,"&lt;&gt;",'Occupant Register'!$J$5:$J$104,"&lt;&gt;OK"),0))</f>
        <v/>
      </c>
    </row>
    <row r="15">
      <c r="A15" s="10">
        <f>IF(Assumptions!$D$11="","",Assumptions!$D$11)</f>
        <v/>
      </c>
      <c r="B15" s="11">
        <f>IF($A15="","",IFERROR(COUNTIFS('Occupant Register'!$A$5:$A$104,$A15,'Occupant Register'!$D$5:$D$104,"&lt;&gt;",'Occupant Register'!$I$5:$I$104,"Authorized",'Occupant Register'!$G$5:$G$104,"&lt;&gt;",'Occupant Register'!$G$5:$G$104,"&lt;="&amp;Assumptions!$B$2,'Occupant Register'!$H$5:$H$104,"")+COUNTIFS('Occupant Register'!$A$5:$A$104,$A15,'Occupant Register'!$D$5:$D$104,"&lt;&gt;",'Occupant Register'!$I$5:$I$104,"Authorized",'Occupant Register'!$G$5:$G$104,"&lt;&gt;",'Occupant Register'!$G$5:$G$104,"&lt;="&amp;Assumptions!$B$2,'Occupant Register'!$H$5:$H$104,"&gt;="&amp;Assumptions!$B$2),0))</f>
        <v/>
      </c>
      <c r="C15" s="11">
        <f>IF($A15="","",IFERROR(COUNTIFS('Occupant Register'!$A$5:$A$104,$A15,'Occupant Register'!$D$5:$D$104,"&lt;&gt;",'Occupant Register'!$I$5:$I$104,"Authorized",'Occupant Register'!$H$5:$H$104,"&gt;="&amp;Assumptions!$B$2,'Occupant Register'!$H$5:$H$104,"&lt;="&amp;Assumptions!$B$2+Assumptions!$B$3),0))</f>
        <v/>
      </c>
      <c r="D15" s="11">
        <f>IF($A15="","",IFERROR(COUNTIFS('Occupant Register'!$A$5:$A$104,$A15,'Occupant Register'!$J$5:$J$104,"&lt;&gt;",'Occupant Register'!$J$5:$J$104,"&lt;&gt;OK"),0))</f>
        <v/>
      </c>
    </row>
  </sheetData>
  <autoFilter ref="A11:D15"/>
  <mergeCells count="1">
    <mergeCell ref="A1:L1"/>
  </mergeCells>
  <conditionalFormatting sqref="B8">
    <cfRule type="expression" priority="1" dxfId="0">
      <formula>$B$8&gt;0</formula>
    </cfRule>
  </conditionalFormatting>
  <conditionalFormatting sqref="E6:E8">
    <cfRule type="expression" priority="2" dxfId="1">
      <formula>E6&gt;0</formula>
    </cfRule>
  </conditionalFormatting>
  <conditionalFormatting sqref="D12:D15">
    <cfRule type="expression" priority="3" dxfId="0">
      <formula>D12&gt;0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K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14" customWidth="1" min="2" max="2"/>
    <col width="16" customWidth="1" min="3" max="3"/>
    <col width="27" customWidth="1" min="4" max="4"/>
    <col width="18" customWidth="1" min="5" max="5"/>
    <col width="17" customWidth="1" min="6" max="6"/>
    <col width="16" customWidth="1" min="7" max="7"/>
    <col width="16" customWidth="1" min="8" max="8"/>
    <col width="17" customWidth="1" min="9" max="9"/>
    <col width="31" customWidth="1" min="10" max="10"/>
    <col width="42" customWidth="1" min="11" max="11"/>
  </cols>
  <sheetData>
    <row r="1" ht="28" customHeight="1">
      <c r="A1" s="1" t="inlineStr">
        <is>
          <t>Authorized Occupant Register</t>
        </is>
      </c>
      <c r="B1" s="20" t="n"/>
      <c r="C1" s="20" t="n"/>
      <c r="D1" s="20" t="n"/>
      <c r="E1" s="20" t="n"/>
      <c r="F1" s="20" t="n"/>
      <c r="G1" s="20" t="n"/>
      <c r="H1" s="20" t="n"/>
      <c r="I1" s="20" t="n"/>
      <c r="J1" s="20" t="n"/>
      <c r="K1" s="21" t="n"/>
    </row>
    <row r="2" ht="32" customHeight="1">
      <c r="A2" s="2" t="inlineStr">
        <is>
          <t>Enter information in yellow cells. Review Check is an internal prompt based on the editable Assumptions sheet and does not make an outside status determination.</t>
        </is>
      </c>
    </row>
    <row r="3"/>
    <row r="4" ht="34" customHeight="1">
      <c r="A4" s="12" t="inlineStr">
        <is>
          <t>Property</t>
        </is>
      </c>
      <c r="B4" s="12" t="inlineStr">
        <is>
          <t>Unit</t>
        </is>
      </c>
      <c r="C4" s="12" t="inlineStr">
        <is>
          <t>Tenancy ID</t>
        </is>
      </c>
      <c r="D4" s="12" t="inlineStr">
        <is>
          <t>Occupant Name</t>
        </is>
      </c>
      <c r="E4" s="12" t="inlineStr">
        <is>
          <t>Responsibility</t>
        </is>
      </c>
      <c r="F4" s="12" t="inlineStr">
        <is>
          <t>Authorization Date</t>
        </is>
      </c>
      <c r="G4" s="12" t="inlineStr">
        <is>
          <t>Occupancy Start</t>
        </is>
      </c>
      <c r="H4" s="12" t="inlineStr">
        <is>
          <t>Occupancy End</t>
        </is>
      </c>
      <c r="I4" s="12" t="inlineStr">
        <is>
          <t>Status</t>
        </is>
      </c>
      <c r="J4" s="12" t="inlineStr">
        <is>
          <t>Review Check</t>
        </is>
      </c>
      <c r="K4" s="12" t="inlineStr">
        <is>
          <t>Manager Notes</t>
        </is>
      </c>
    </row>
    <row r="5">
      <c r="A5" s="13" t="inlineStr">
        <is>
          <t>Fictional Juniper Court</t>
        </is>
      </c>
      <c r="B5" s="13" t="inlineStr">
        <is>
          <t>FIC-JC-101</t>
        </is>
      </c>
      <c r="C5" s="13" t="inlineStr">
        <is>
          <t>FIC-TEN-0001</t>
        </is>
      </c>
      <c r="D5" s="13" t="inlineStr">
        <is>
          <t>Avery Example (Fictional)</t>
        </is>
      </c>
      <c r="E5" s="13" t="inlineStr">
        <is>
          <t>Leaseholder</t>
        </is>
      </c>
      <c r="F5" s="14" t="n">
        <v>46026</v>
      </c>
      <c r="G5" s="14" t="n">
        <v>46036</v>
      </c>
      <c r="H5" s="14" t="n"/>
      <c r="I5" s="15" t="inlineStr">
        <is>
          <t>Authorized</t>
        </is>
      </c>
      <c r="J5" s="16">
        <f>IF(D5="","",IF(I5="","Check: status missing",IF(AND(F5&lt;&gt;"",G5&lt;&gt;"",G5&lt;F5),"Check: start before authorization",IF(AND(G5&lt;&gt;"",H5&lt;&gt;"",H5&lt;G5),"Check: end before start",IF(AND(I5="Authorized",OR(F5="",G5="")),"Check: authorization/start date",IF(AND(I5="Ended",H5=""),"Check: ended date missing",IF(I5="Pending Review","Review pending",IF(AND(I5="Authorized",H5&lt;&gt;"",H5&lt;Assumptions!$B$2),"Check: status may need update",IF(AND(I5="Authorized",H5&lt;&gt;"",H5&lt;=Assumptions!$B$2+Assumptions!$B$3),"Review end date","OK")))))))))</f>
        <v/>
      </c>
      <c r="K5" s="13" t="inlineStr">
        <is>
          <t>Primary leaseholder in this fictional example.</t>
        </is>
      </c>
    </row>
    <row r="6">
      <c r="A6" s="13" t="inlineStr">
        <is>
          <t>Fictional Juniper Court</t>
        </is>
      </c>
      <c r="B6" s="13" t="inlineStr">
        <is>
          <t>FIC-JC-101</t>
        </is>
      </c>
      <c r="C6" s="13" t="inlineStr">
        <is>
          <t>FIC-TEN-0001</t>
        </is>
      </c>
      <c r="D6" s="13" t="inlineStr">
        <is>
          <t>Riley Sample (Fictional)</t>
        </is>
      </c>
      <c r="E6" s="13" t="inlineStr">
        <is>
          <t>Occupancy Only</t>
        </is>
      </c>
      <c r="F6" s="14" t="n">
        <v>46026</v>
      </c>
      <c r="G6" s="14" t="n">
        <v>46036</v>
      </c>
      <c r="H6" s="14" t="n"/>
      <c r="I6" s="15" t="inlineStr">
        <is>
          <t>Authorized</t>
        </is>
      </c>
      <c r="J6" s="17">
        <f>IF(D6="","",IF(I6="","Check: status missing",IF(AND(F6&lt;&gt;"",G6&lt;&gt;"",G6&lt;F6),"Check: start before authorization",IF(AND(G6&lt;&gt;"",H6&lt;&gt;"",H6&lt;G6),"Check: end before start",IF(AND(I6="Authorized",OR(F6="",G6="")),"Check: authorization/start date",IF(AND(I6="Ended",H6=""),"Check: ended date missing",IF(I6="Pending Review","Review pending",IF(AND(I6="Authorized",H6&lt;&gt;"",H6&lt;Assumptions!$B$2),"Check: status may need update",IF(AND(I6="Authorized",H6&lt;&gt;"",H6&lt;=Assumptions!$B$2+Assumptions!$B$3),"Review end date","OK")))))))))</f>
        <v/>
      </c>
      <c r="K6" s="13" t="inlineStr">
        <is>
          <t>Approved occupant in the same fictional tenancy.</t>
        </is>
      </c>
    </row>
    <row r="7">
      <c r="A7" s="13" t="inlineStr">
        <is>
          <t>Fictional Juniper Court</t>
        </is>
      </c>
      <c r="B7" s="13" t="inlineStr">
        <is>
          <t>FIC-JC-204</t>
        </is>
      </c>
      <c r="C7" s="13" t="inlineStr">
        <is>
          <t>FIC-TEN-0002</t>
        </is>
      </c>
      <c r="D7" s="13" t="inlineStr">
        <is>
          <t>Morgan Placeholder (Fictional)</t>
        </is>
      </c>
      <c r="E7" s="13" t="inlineStr">
        <is>
          <t>Leaseholder</t>
        </is>
      </c>
      <c r="F7" s="14" t="n">
        <v>46096</v>
      </c>
      <c r="G7" s="14" t="n">
        <v>46106</v>
      </c>
      <c r="H7" s="14" t="n">
        <v>46285</v>
      </c>
      <c r="I7" s="15" t="inlineStr">
        <is>
          <t>Authorized</t>
        </is>
      </c>
      <c r="J7" s="16">
        <f>IF(D7="","",IF(I7="","Check: status missing",IF(AND(F7&lt;&gt;"",G7&lt;&gt;"",G7&lt;F7),"Check: start before authorization",IF(AND(G7&lt;&gt;"",H7&lt;&gt;"",H7&lt;G7),"Check: end before start",IF(AND(I7="Authorized",OR(F7="",G7="")),"Check: authorization/start date",IF(AND(I7="Ended",H7=""),"Check: ended date missing",IF(I7="Pending Review","Review pending",IF(AND(I7="Authorized",H7&lt;&gt;"",H7&lt;Assumptions!$B$2),"Check: status may need update",IF(AND(I7="Authorized",H7&lt;&gt;"",H7&lt;=Assumptions!$B$2+Assumptions!$B$3),"Review end date","OK")))))))))</f>
        <v/>
      </c>
      <c r="K7" s="13" t="inlineStr">
        <is>
          <t>Upcoming occupancy end date for manager review.</t>
        </is>
      </c>
    </row>
    <row r="8">
      <c r="A8" s="13" t="inlineStr">
        <is>
          <t>Fictional Cedar Row</t>
        </is>
      </c>
      <c r="B8" s="13" t="inlineStr">
        <is>
          <t>FIC-CR-A</t>
        </is>
      </c>
      <c r="C8" s="13" t="inlineStr">
        <is>
          <t>FIC-TEN-0003</t>
        </is>
      </c>
      <c r="D8" s="13" t="inlineStr">
        <is>
          <t>Taylor Testperson (Fictional)</t>
        </is>
      </c>
      <c r="E8" s="13" t="inlineStr">
        <is>
          <t>Leaseholder</t>
        </is>
      </c>
      <c r="F8" s="14" t="n"/>
      <c r="G8" s="14" t="n">
        <v>46296</v>
      </c>
      <c r="H8" s="14" t="n"/>
      <c r="I8" s="15" t="inlineStr">
        <is>
          <t>Pending Review</t>
        </is>
      </c>
      <c r="J8" s="17">
        <f>IF(D8="","",IF(I8="","Check: status missing",IF(AND(F8&lt;&gt;"",G8&lt;&gt;"",G8&lt;F8),"Check: start before authorization",IF(AND(G8&lt;&gt;"",H8&lt;&gt;"",H8&lt;G8),"Check: end before start",IF(AND(I8="Authorized",OR(F8="",G8="")),"Check: authorization/start date",IF(AND(I8="Ended",H8=""),"Check: ended date missing",IF(I8="Pending Review","Review pending",IF(AND(I8="Authorized",H8&lt;&gt;"",H8&lt;Assumptions!$B$2),"Check: status may need update",IF(AND(I8="Authorized",H8&lt;&gt;"",H8&lt;=Assumptions!$B$2+Assumptions!$B$3),"Review end date","OK")))))))))</f>
        <v/>
      </c>
      <c r="K8" s="13" t="inlineStr">
        <is>
          <t>Sample request awaiting a manager's review.</t>
        </is>
      </c>
    </row>
    <row r="9">
      <c r="A9" s="13" t="inlineStr">
        <is>
          <t>Fictional Cedar Row</t>
        </is>
      </c>
      <c r="B9" s="13" t="inlineStr">
        <is>
          <t>FIC-CR-B</t>
        </is>
      </c>
      <c r="C9" s="13" t="inlineStr">
        <is>
          <t>FIC-TEN-0004</t>
        </is>
      </c>
      <c r="D9" s="13" t="inlineStr">
        <is>
          <t>Jordan Example (Fictional)</t>
        </is>
      </c>
      <c r="E9" s="13" t="inlineStr">
        <is>
          <t>Leaseholder</t>
        </is>
      </c>
      <c r="F9" s="14" t="n">
        <v>45776</v>
      </c>
      <c r="G9" s="14" t="n">
        <v>45786</v>
      </c>
      <c r="H9" s="14" t="n">
        <v>46246</v>
      </c>
      <c r="I9" s="15" t="inlineStr">
        <is>
          <t>Ended</t>
        </is>
      </c>
      <c r="J9" s="16">
        <f>IF(D9="","",IF(I9="","Check: status missing",IF(AND(F9&lt;&gt;"",G9&lt;&gt;"",G9&lt;F9),"Check: start before authorization",IF(AND(G9&lt;&gt;"",H9&lt;&gt;"",H9&lt;G9),"Check: end before start",IF(AND(I9="Authorized",OR(F9="",G9="")),"Check: authorization/start date",IF(AND(I9="Ended",H9=""),"Check: ended date missing",IF(I9="Pending Review","Review pending",IF(AND(I9="Authorized",H9&lt;&gt;"",H9&lt;Assumptions!$B$2),"Check: status may need update",IF(AND(I9="Authorized",H9&lt;&gt;"",H9&lt;=Assumptions!$B$2+Assumptions!$B$3),"Review end date","OK")))))))))</f>
        <v/>
      </c>
      <c r="K9" s="13" t="inlineStr">
        <is>
          <t>Fictional occupancy ended before the review date.</t>
        </is>
      </c>
    </row>
    <row r="10">
      <c r="A10" s="13" t="inlineStr">
        <is>
          <t>Fictional Maple Landing</t>
        </is>
      </c>
      <c r="B10" s="13" t="inlineStr">
        <is>
          <t>FIC-ML-3</t>
        </is>
      </c>
      <c r="C10" s="13" t="inlineStr">
        <is>
          <t>FIC-TEN-0005</t>
        </is>
      </c>
      <c r="D10" s="13" t="inlineStr">
        <is>
          <t>Casey Sample (Fictional)</t>
        </is>
      </c>
      <c r="E10" s="13" t="inlineStr">
        <is>
          <t>Leaseholder</t>
        </is>
      </c>
      <c r="F10" s="14" t="n">
        <v>46176</v>
      </c>
      <c r="G10" s="14" t="n">
        <v>46186</v>
      </c>
      <c r="H10" s="14" t="n"/>
      <c r="I10" s="15" t="inlineStr">
        <is>
          <t>Authorized</t>
        </is>
      </c>
      <c r="J10" s="17">
        <f>IF(D10="","",IF(I10="","Check: status missing",IF(AND(F10&lt;&gt;"",G10&lt;&gt;"",G10&lt;F10),"Check: start before authorization",IF(AND(G10&lt;&gt;"",H10&lt;&gt;"",H10&lt;G10),"Check: end before start",IF(AND(I10="Authorized",OR(F10="",G10="")),"Check: authorization/start date",IF(AND(I10="Ended",H10=""),"Check: ended date missing",IF(I10="Pending Review","Review pending",IF(AND(I10="Authorized",H10&lt;&gt;"",H10&lt;Assumptions!$B$2),"Check: status may need update",IF(AND(I10="Authorized",H10&lt;&gt;"",H10&lt;=Assumptions!$B$2+Assumptions!$B$3),"Review end date","OK")))))))))</f>
        <v/>
      </c>
      <c r="K10" s="13" t="inlineStr">
        <is>
          <t>Current fictional leaseholder.</t>
        </is>
      </c>
    </row>
    <row r="11">
      <c r="A11" s="13" t="inlineStr">
        <is>
          <t>Fictional Maple Landing</t>
        </is>
      </c>
      <c r="B11" s="13" t="inlineStr">
        <is>
          <t>FIC-ML-3</t>
        </is>
      </c>
      <c r="C11" s="13" t="inlineStr">
        <is>
          <t>FIC-TEN-0005</t>
        </is>
      </c>
      <c r="D11" s="13" t="inlineStr">
        <is>
          <t>Jamie Placeholder (Fictional)</t>
        </is>
      </c>
      <c r="E11" s="13" t="inlineStr">
        <is>
          <t>Minor Occupant</t>
        </is>
      </c>
      <c r="F11" s="14" t="n">
        <v>46176</v>
      </c>
      <c r="G11" s="14" t="n">
        <v>46186</v>
      </c>
      <c r="H11" s="14" t="n"/>
      <c r="I11" s="15" t="inlineStr">
        <is>
          <t>Authorized</t>
        </is>
      </c>
      <c r="J11" s="16">
        <f>IF(D11="","",IF(I11="","Check: status missing",IF(AND(F11&lt;&gt;"",G11&lt;&gt;"",G11&lt;F11),"Check: start before authorization",IF(AND(G11&lt;&gt;"",H11&lt;&gt;"",H11&lt;G11),"Check: end before start",IF(AND(I11="Authorized",OR(F11="",G11="")),"Check: authorization/start date",IF(AND(I11="Ended",H11=""),"Check: ended date missing",IF(I11="Pending Review","Review pending",IF(AND(I11="Authorized",H11&lt;&gt;"",H11&lt;Assumptions!$B$2),"Check: status may need update",IF(AND(I11="Authorized",H11&lt;&gt;"",H11&lt;=Assumptions!$B$2+Assumptions!$B$3),"Review end date","OK")))))))))</f>
        <v/>
      </c>
      <c r="K11" s="13" t="inlineStr">
        <is>
          <t>Minor occupant in this fictional example.</t>
        </is>
      </c>
    </row>
    <row r="12">
      <c r="A12" s="13" t="inlineStr">
        <is>
          <t>Fictional Willow Place</t>
        </is>
      </c>
      <c r="B12" s="13" t="inlineStr">
        <is>
          <t>FIC-WP-12</t>
        </is>
      </c>
      <c r="C12" s="13" t="inlineStr">
        <is>
          <t>FIC-TEN-0006</t>
        </is>
      </c>
      <c r="D12" s="13" t="inlineStr">
        <is>
          <t>Robin Example (Fictional)</t>
        </is>
      </c>
      <c r="E12" s="13" t="inlineStr">
        <is>
          <t>Leaseholder</t>
        </is>
      </c>
      <c r="F12" s="14" t="n">
        <v>46176</v>
      </c>
      <c r="G12" s="14" t="n">
        <v>46186</v>
      </c>
      <c r="H12" s="14" t="n">
        <v>46265</v>
      </c>
      <c r="I12" s="15" t="inlineStr">
        <is>
          <t>Authorized</t>
        </is>
      </c>
      <c r="J12" s="17">
        <f>IF(D12="","",IF(I12="","Check: status missing",IF(AND(F12&lt;&gt;"",G12&lt;&gt;"",G12&lt;F12),"Check: start before authorization",IF(AND(G12&lt;&gt;"",H12&lt;&gt;"",H12&lt;G12),"Check: end before start",IF(AND(I12="Authorized",OR(F12="",G12="")),"Check: authorization/start date",IF(AND(I12="Ended",H12=""),"Check: ended date missing",IF(I12="Pending Review","Review pending",IF(AND(I12="Authorized",H12&lt;&gt;"",H12&lt;Assumptions!$B$2),"Check: status may need update",IF(AND(I12="Authorized",H12&lt;&gt;"",H12&lt;=Assumptions!$B$2+Assumptions!$B$3),"Review end date","OK")))))))))</f>
        <v/>
      </c>
      <c r="K12" s="13" t="inlineStr">
        <is>
          <t>Past end date is retained to test the status prompt.</t>
        </is>
      </c>
    </row>
    <row r="13">
      <c r="A13" s="13" t="inlineStr">
        <is>
          <t>Fictional Willow Place</t>
        </is>
      </c>
      <c r="B13" s="13" t="inlineStr">
        <is>
          <t>FIC-WP-14</t>
        </is>
      </c>
      <c r="C13" s="13" t="inlineStr">
        <is>
          <t>FIC-TEN-0007</t>
        </is>
      </c>
      <c r="D13" s="13" t="inlineStr">
        <is>
          <t>Drew Sample (Fictional)</t>
        </is>
      </c>
      <c r="E13" s="13" t="inlineStr">
        <is>
          <t>Occupancy Only</t>
        </is>
      </c>
      <c r="F13" s="14" t="n"/>
      <c r="G13" s="14" t="n">
        <v>46280</v>
      </c>
      <c r="H13" s="14" t="n"/>
      <c r="I13" s="15" t="inlineStr">
        <is>
          <t>Pending Review</t>
        </is>
      </c>
      <c r="J13" s="16">
        <f>IF(D13="","",IF(I13="","Check: status missing",IF(AND(F13&lt;&gt;"",G13&lt;&gt;"",G13&lt;F13),"Check: start before authorization",IF(AND(G13&lt;&gt;"",H13&lt;&gt;"",H13&lt;G13),"Check: end before start",IF(AND(I13="Authorized",OR(F13="",G13="")),"Check: authorization/start date",IF(AND(I13="Ended",H13=""),"Check: ended date missing",IF(I13="Pending Review","Review pending",IF(AND(I13="Authorized",H13&lt;&gt;"",H13&lt;Assumptions!$B$2),"Check: status may need update",IF(AND(I13="Authorized",H13&lt;&gt;"",H13&lt;=Assumptions!$B$2+Assumptions!$B$3),"Review end date","OK")))))))))</f>
        <v/>
      </c>
      <c r="K13" s="13" t="inlineStr">
        <is>
          <t>Future start remains pending in this fictional example.</t>
        </is>
      </c>
    </row>
    <row r="14">
      <c r="A14" s="13" t="inlineStr">
        <is>
          <t>Fictional Maple Landing</t>
        </is>
      </c>
      <c r="B14" s="13" t="inlineStr">
        <is>
          <t>FIC-ML-7</t>
        </is>
      </c>
      <c r="C14" s="13" t="inlineStr">
        <is>
          <t>FIC-TEN-0008</t>
        </is>
      </c>
      <c r="D14" s="13" t="inlineStr">
        <is>
          <t>Skyler Demo (Fictional)</t>
        </is>
      </c>
      <c r="E14" s="13" t="inlineStr">
        <is>
          <t>Leaseholder</t>
        </is>
      </c>
      <c r="F14" s="14" t="n">
        <v>46196</v>
      </c>
      <c r="G14" s="14" t="n">
        <v>46206</v>
      </c>
      <c r="H14" s="14" t="n">
        <v>46276</v>
      </c>
      <c r="I14" s="15" t="inlineStr">
        <is>
          <t>Authorized</t>
        </is>
      </c>
      <c r="J14" s="17">
        <f>IF(D14="","",IF(I14="","Check: status missing",IF(AND(F14&lt;&gt;"",G14&lt;&gt;"",G14&lt;F14),"Check: start before authorization",IF(AND(G14&lt;&gt;"",H14&lt;&gt;"",H14&lt;G14),"Check: end before start",IF(AND(I14="Authorized",OR(F14="",G14="")),"Check: authorization/start date",IF(AND(I14="Ended",H14=""),"Check: ended date missing",IF(I14="Pending Review","Review pending",IF(AND(I14="Authorized",H14&lt;&gt;"",H14&lt;Assumptions!$B$2),"Check: status may need update",IF(AND(I14="Authorized",H14&lt;&gt;"",H14&lt;=Assumptions!$B$2+Assumptions!$B$3),"Review end date","OK")))))))))</f>
        <v/>
      </c>
      <c r="K14" s="13" t="inlineStr">
        <is>
          <t>End date equals the editable review date.</t>
        </is>
      </c>
    </row>
    <row r="15">
      <c r="A15" s="13" t="n"/>
      <c r="B15" s="13" t="n"/>
      <c r="C15" s="13" t="n"/>
      <c r="D15" s="13" t="n"/>
      <c r="E15" s="13" t="n"/>
      <c r="F15" s="14" t="n"/>
      <c r="G15" s="14" t="n"/>
      <c r="H15" s="14" t="n"/>
      <c r="I15" s="15" t="n"/>
      <c r="J15" s="16">
        <f>IF(D15="","",IF(I15="","Check: status missing",IF(AND(F15&lt;&gt;"",G15&lt;&gt;"",G15&lt;F15),"Check: start before authorization",IF(AND(G15&lt;&gt;"",H15&lt;&gt;"",H15&lt;G15),"Check: end before start",IF(AND(I15="Authorized",OR(F15="",G15="")),"Check: authorization/start date",IF(AND(I15="Ended",H15=""),"Check: ended date missing",IF(I15="Pending Review","Review pending",IF(AND(I15="Authorized",H15&lt;&gt;"",H15&lt;Assumptions!$B$2),"Check: status may need update",IF(AND(I15="Authorized",H15&lt;&gt;"",H15&lt;=Assumptions!$B$2+Assumptions!$B$3),"Review end date","OK")))))))))</f>
        <v/>
      </c>
      <c r="K15" s="13" t="n"/>
    </row>
    <row r="16">
      <c r="A16" s="13" t="n"/>
      <c r="B16" s="13" t="n"/>
      <c r="C16" s="13" t="n"/>
      <c r="D16" s="13" t="n"/>
      <c r="E16" s="13" t="n"/>
      <c r="F16" s="14" t="n"/>
      <c r="G16" s="14" t="n"/>
      <c r="H16" s="14" t="n"/>
      <c r="I16" s="15" t="n"/>
      <c r="J16" s="17">
        <f>IF(D16="","",IF(I16="","Check: status missing",IF(AND(F16&lt;&gt;"",G16&lt;&gt;"",G16&lt;F16),"Check: start before authorization",IF(AND(G16&lt;&gt;"",H16&lt;&gt;"",H16&lt;G16),"Check: end before start",IF(AND(I16="Authorized",OR(F16="",G16="")),"Check: authorization/start date",IF(AND(I16="Ended",H16=""),"Check: ended date missing",IF(I16="Pending Review","Review pending",IF(AND(I16="Authorized",H16&lt;&gt;"",H16&lt;Assumptions!$B$2),"Check: status may need update",IF(AND(I16="Authorized",H16&lt;&gt;"",H16&lt;=Assumptions!$B$2+Assumptions!$B$3),"Review end date","OK")))))))))</f>
        <v/>
      </c>
      <c r="K16" s="13" t="n"/>
    </row>
    <row r="17">
      <c r="A17" s="13" t="n"/>
      <c r="B17" s="13" t="n"/>
      <c r="C17" s="13" t="n"/>
      <c r="D17" s="13" t="n"/>
      <c r="E17" s="13" t="n"/>
      <c r="F17" s="14" t="n"/>
      <c r="G17" s="14" t="n"/>
      <c r="H17" s="14" t="n"/>
      <c r="I17" s="15" t="n"/>
      <c r="J17" s="16">
        <f>IF(D17="","",IF(I17="","Check: status missing",IF(AND(F17&lt;&gt;"",G17&lt;&gt;"",G17&lt;F17),"Check: start before authorization",IF(AND(G17&lt;&gt;"",H17&lt;&gt;"",H17&lt;G17),"Check: end before start",IF(AND(I17="Authorized",OR(F17="",G17="")),"Check: authorization/start date",IF(AND(I17="Ended",H17=""),"Check: ended date missing",IF(I17="Pending Review","Review pending",IF(AND(I17="Authorized",H17&lt;&gt;"",H17&lt;Assumptions!$B$2),"Check: status may need update",IF(AND(I17="Authorized",H17&lt;&gt;"",H17&lt;=Assumptions!$B$2+Assumptions!$B$3),"Review end date","OK")))))))))</f>
        <v/>
      </c>
      <c r="K17" s="13" t="n"/>
    </row>
    <row r="18">
      <c r="A18" s="13" t="n"/>
      <c r="B18" s="13" t="n"/>
      <c r="C18" s="13" t="n"/>
      <c r="D18" s="13" t="n"/>
      <c r="E18" s="13" t="n"/>
      <c r="F18" s="14" t="n"/>
      <c r="G18" s="14" t="n"/>
      <c r="H18" s="14" t="n"/>
      <c r="I18" s="15" t="n"/>
      <c r="J18" s="17">
        <f>IF(D18="","",IF(I18="","Check: status missing",IF(AND(F18&lt;&gt;"",G18&lt;&gt;"",G18&lt;F18),"Check: start before authorization",IF(AND(G18&lt;&gt;"",H18&lt;&gt;"",H18&lt;G18),"Check: end before start",IF(AND(I18="Authorized",OR(F18="",G18="")),"Check: authorization/start date",IF(AND(I18="Ended",H18=""),"Check: ended date missing",IF(I18="Pending Review","Review pending",IF(AND(I18="Authorized",H18&lt;&gt;"",H18&lt;Assumptions!$B$2),"Check: status may need update",IF(AND(I18="Authorized",H18&lt;&gt;"",H18&lt;=Assumptions!$B$2+Assumptions!$B$3),"Review end date","OK")))))))))</f>
        <v/>
      </c>
      <c r="K18" s="13" t="n"/>
    </row>
    <row r="19">
      <c r="A19" s="13" t="n"/>
      <c r="B19" s="13" t="n"/>
      <c r="C19" s="13" t="n"/>
      <c r="D19" s="13" t="n"/>
      <c r="E19" s="13" t="n"/>
      <c r="F19" s="14" t="n"/>
      <c r="G19" s="14" t="n"/>
      <c r="H19" s="14" t="n"/>
      <c r="I19" s="15" t="n"/>
      <c r="J19" s="16">
        <f>IF(D19="","",IF(I19="","Check: status missing",IF(AND(F19&lt;&gt;"",G19&lt;&gt;"",G19&lt;F19),"Check: start before authorization",IF(AND(G19&lt;&gt;"",H19&lt;&gt;"",H19&lt;G19),"Check: end before start",IF(AND(I19="Authorized",OR(F19="",G19="")),"Check: authorization/start date",IF(AND(I19="Ended",H19=""),"Check: ended date missing",IF(I19="Pending Review","Review pending",IF(AND(I19="Authorized",H19&lt;&gt;"",H19&lt;Assumptions!$B$2),"Check: status may need update",IF(AND(I19="Authorized",H19&lt;&gt;"",H19&lt;=Assumptions!$B$2+Assumptions!$B$3),"Review end date","OK")))))))))</f>
        <v/>
      </c>
      <c r="K19" s="13" t="n"/>
    </row>
    <row r="20">
      <c r="A20" s="13" t="n"/>
      <c r="B20" s="13" t="n"/>
      <c r="C20" s="13" t="n"/>
      <c r="D20" s="13" t="n"/>
      <c r="E20" s="13" t="n"/>
      <c r="F20" s="14" t="n"/>
      <c r="G20" s="14" t="n"/>
      <c r="H20" s="14" t="n"/>
      <c r="I20" s="15" t="n"/>
      <c r="J20" s="17">
        <f>IF(D20="","",IF(I20="","Check: status missing",IF(AND(F20&lt;&gt;"",G20&lt;&gt;"",G20&lt;F20),"Check: start before authorization",IF(AND(G20&lt;&gt;"",H20&lt;&gt;"",H20&lt;G20),"Check: end before start",IF(AND(I20="Authorized",OR(F20="",G20="")),"Check: authorization/start date",IF(AND(I20="Ended",H20=""),"Check: ended date missing",IF(I20="Pending Review","Review pending",IF(AND(I20="Authorized",H20&lt;&gt;"",H20&lt;Assumptions!$B$2),"Check: status may need update",IF(AND(I20="Authorized",H20&lt;&gt;"",H20&lt;=Assumptions!$B$2+Assumptions!$B$3),"Review end date","OK")))))))))</f>
        <v/>
      </c>
      <c r="K20" s="13" t="n"/>
    </row>
    <row r="21">
      <c r="A21" s="13" t="n"/>
      <c r="B21" s="13" t="n"/>
      <c r="C21" s="13" t="n"/>
      <c r="D21" s="13" t="n"/>
      <c r="E21" s="13" t="n"/>
      <c r="F21" s="14" t="n"/>
      <c r="G21" s="14" t="n"/>
      <c r="H21" s="14" t="n"/>
      <c r="I21" s="15" t="n"/>
      <c r="J21" s="16">
        <f>IF(D21="","",IF(I21="","Check: status missing",IF(AND(F21&lt;&gt;"",G21&lt;&gt;"",G21&lt;F21),"Check: start before authorization",IF(AND(G21&lt;&gt;"",H21&lt;&gt;"",H21&lt;G21),"Check: end before start",IF(AND(I21="Authorized",OR(F21="",G21="")),"Check: authorization/start date",IF(AND(I21="Ended",H21=""),"Check: ended date missing",IF(I21="Pending Review","Review pending",IF(AND(I21="Authorized",H21&lt;&gt;"",H21&lt;Assumptions!$B$2),"Check: status may need update",IF(AND(I21="Authorized",H21&lt;&gt;"",H21&lt;=Assumptions!$B$2+Assumptions!$B$3),"Review end date","OK")))))))))</f>
        <v/>
      </c>
      <c r="K21" s="13" t="n"/>
    </row>
    <row r="22">
      <c r="A22" s="13" t="n"/>
      <c r="B22" s="13" t="n"/>
      <c r="C22" s="13" t="n"/>
      <c r="D22" s="13" t="n"/>
      <c r="E22" s="13" t="n"/>
      <c r="F22" s="14" t="n"/>
      <c r="G22" s="14" t="n"/>
      <c r="H22" s="14" t="n"/>
      <c r="I22" s="15" t="n"/>
      <c r="J22" s="17">
        <f>IF(D22="","",IF(I22="","Check: status missing",IF(AND(F22&lt;&gt;"",G22&lt;&gt;"",G22&lt;F22),"Check: start before authorization",IF(AND(G22&lt;&gt;"",H22&lt;&gt;"",H22&lt;G22),"Check: end before start",IF(AND(I22="Authorized",OR(F22="",G22="")),"Check: authorization/start date",IF(AND(I22="Ended",H22=""),"Check: ended date missing",IF(I22="Pending Review","Review pending",IF(AND(I22="Authorized",H22&lt;&gt;"",H22&lt;Assumptions!$B$2),"Check: status may need update",IF(AND(I22="Authorized",H22&lt;&gt;"",H22&lt;=Assumptions!$B$2+Assumptions!$B$3),"Review end date","OK")))))))))</f>
        <v/>
      </c>
      <c r="K22" s="13" t="n"/>
    </row>
    <row r="23">
      <c r="A23" s="13" t="n"/>
      <c r="B23" s="13" t="n"/>
      <c r="C23" s="13" t="n"/>
      <c r="D23" s="13" t="n"/>
      <c r="E23" s="13" t="n"/>
      <c r="F23" s="14" t="n"/>
      <c r="G23" s="14" t="n"/>
      <c r="H23" s="14" t="n"/>
      <c r="I23" s="15" t="n"/>
      <c r="J23" s="16">
        <f>IF(D23="","",IF(I23="","Check: status missing",IF(AND(F23&lt;&gt;"",G23&lt;&gt;"",G23&lt;F23),"Check: start before authorization",IF(AND(G23&lt;&gt;"",H23&lt;&gt;"",H23&lt;G23),"Check: end before start",IF(AND(I23="Authorized",OR(F23="",G23="")),"Check: authorization/start date",IF(AND(I23="Ended",H23=""),"Check: ended date missing",IF(I23="Pending Review","Review pending",IF(AND(I23="Authorized",H23&lt;&gt;"",H23&lt;Assumptions!$B$2),"Check: status may need update",IF(AND(I23="Authorized",H23&lt;&gt;"",H23&lt;=Assumptions!$B$2+Assumptions!$B$3),"Review end date","OK")))))))))</f>
        <v/>
      </c>
      <c r="K23" s="13" t="n"/>
    </row>
    <row r="24">
      <c r="A24" s="13" t="n"/>
      <c r="B24" s="13" t="n"/>
      <c r="C24" s="13" t="n"/>
      <c r="D24" s="13" t="n"/>
      <c r="E24" s="13" t="n"/>
      <c r="F24" s="14" t="n"/>
      <c r="G24" s="14" t="n"/>
      <c r="H24" s="14" t="n"/>
      <c r="I24" s="15" t="n"/>
      <c r="J24" s="17">
        <f>IF(D24="","",IF(I24="","Check: status missing",IF(AND(F24&lt;&gt;"",G24&lt;&gt;"",G24&lt;F24),"Check: start before authorization",IF(AND(G24&lt;&gt;"",H24&lt;&gt;"",H24&lt;G24),"Check: end before start",IF(AND(I24="Authorized",OR(F24="",G24="")),"Check: authorization/start date",IF(AND(I24="Ended",H24=""),"Check: ended date missing",IF(I24="Pending Review","Review pending",IF(AND(I24="Authorized",H24&lt;&gt;"",H24&lt;Assumptions!$B$2),"Check: status may need update",IF(AND(I24="Authorized",H24&lt;&gt;"",H24&lt;=Assumptions!$B$2+Assumptions!$B$3),"Review end date","OK")))))))))</f>
        <v/>
      </c>
      <c r="K24" s="13" t="n"/>
    </row>
    <row r="25">
      <c r="A25" s="13" t="n"/>
      <c r="B25" s="13" t="n"/>
      <c r="C25" s="13" t="n"/>
      <c r="D25" s="13" t="n"/>
      <c r="E25" s="13" t="n"/>
      <c r="F25" s="14" t="n"/>
      <c r="G25" s="14" t="n"/>
      <c r="H25" s="14" t="n"/>
      <c r="I25" s="15" t="n"/>
      <c r="J25" s="16">
        <f>IF(D25="","",IF(I25="","Check: status missing",IF(AND(F25&lt;&gt;"",G25&lt;&gt;"",G25&lt;F25),"Check: start before authorization",IF(AND(G25&lt;&gt;"",H25&lt;&gt;"",H25&lt;G25),"Check: end before start",IF(AND(I25="Authorized",OR(F25="",G25="")),"Check: authorization/start date",IF(AND(I25="Ended",H25=""),"Check: ended date missing",IF(I25="Pending Review","Review pending",IF(AND(I25="Authorized",H25&lt;&gt;"",H25&lt;Assumptions!$B$2),"Check: status may need update",IF(AND(I25="Authorized",H25&lt;&gt;"",H25&lt;=Assumptions!$B$2+Assumptions!$B$3),"Review end date","OK")))))))))</f>
        <v/>
      </c>
      <c r="K25" s="13" t="n"/>
    </row>
    <row r="26">
      <c r="A26" s="13" t="n"/>
      <c r="B26" s="13" t="n"/>
      <c r="C26" s="13" t="n"/>
      <c r="D26" s="13" t="n"/>
      <c r="E26" s="13" t="n"/>
      <c r="F26" s="14" t="n"/>
      <c r="G26" s="14" t="n"/>
      <c r="H26" s="14" t="n"/>
      <c r="I26" s="15" t="n"/>
      <c r="J26" s="17">
        <f>IF(D26="","",IF(I26="","Check: status missing",IF(AND(F26&lt;&gt;"",G26&lt;&gt;"",G26&lt;F26),"Check: start before authorization",IF(AND(G26&lt;&gt;"",H26&lt;&gt;"",H26&lt;G26),"Check: end before start",IF(AND(I26="Authorized",OR(F26="",G26="")),"Check: authorization/start date",IF(AND(I26="Ended",H26=""),"Check: ended date missing",IF(I26="Pending Review","Review pending",IF(AND(I26="Authorized",H26&lt;&gt;"",H26&lt;Assumptions!$B$2),"Check: status may need update",IF(AND(I26="Authorized",H26&lt;&gt;"",H26&lt;=Assumptions!$B$2+Assumptions!$B$3),"Review end date","OK")))))))))</f>
        <v/>
      </c>
      <c r="K26" s="13" t="n"/>
    </row>
    <row r="27">
      <c r="A27" s="13" t="n"/>
      <c r="B27" s="13" t="n"/>
      <c r="C27" s="13" t="n"/>
      <c r="D27" s="13" t="n"/>
      <c r="E27" s="13" t="n"/>
      <c r="F27" s="14" t="n"/>
      <c r="G27" s="14" t="n"/>
      <c r="H27" s="14" t="n"/>
      <c r="I27" s="15" t="n"/>
      <c r="J27" s="16">
        <f>IF(D27="","",IF(I27="","Check: status missing",IF(AND(F27&lt;&gt;"",G27&lt;&gt;"",G27&lt;F27),"Check: start before authorization",IF(AND(G27&lt;&gt;"",H27&lt;&gt;"",H27&lt;G27),"Check: end before start",IF(AND(I27="Authorized",OR(F27="",G27="")),"Check: authorization/start date",IF(AND(I27="Ended",H27=""),"Check: ended date missing",IF(I27="Pending Review","Review pending",IF(AND(I27="Authorized",H27&lt;&gt;"",H27&lt;Assumptions!$B$2),"Check: status may need update",IF(AND(I27="Authorized",H27&lt;&gt;"",H27&lt;=Assumptions!$B$2+Assumptions!$B$3),"Review end date","OK")))))))))</f>
        <v/>
      </c>
      <c r="K27" s="13" t="n"/>
    </row>
    <row r="28">
      <c r="A28" s="13" t="n"/>
      <c r="B28" s="13" t="n"/>
      <c r="C28" s="13" t="n"/>
      <c r="D28" s="13" t="n"/>
      <c r="E28" s="13" t="n"/>
      <c r="F28" s="14" t="n"/>
      <c r="G28" s="14" t="n"/>
      <c r="H28" s="14" t="n"/>
      <c r="I28" s="15" t="n"/>
      <c r="J28" s="17">
        <f>IF(D28="","",IF(I28="","Check: status missing",IF(AND(F28&lt;&gt;"",G28&lt;&gt;"",G28&lt;F28),"Check: start before authorization",IF(AND(G28&lt;&gt;"",H28&lt;&gt;"",H28&lt;G28),"Check: end before start",IF(AND(I28="Authorized",OR(F28="",G28="")),"Check: authorization/start date",IF(AND(I28="Ended",H28=""),"Check: ended date missing",IF(I28="Pending Review","Review pending",IF(AND(I28="Authorized",H28&lt;&gt;"",H28&lt;Assumptions!$B$2),"Check: status may need update",IF(AND(I28="Authorized",H28&lt;&gt;"",H28&lt;=Assumptions!$B$2+Assumptions!$B$3),"Review end date","OK")))))))))</f>
        <v/>
      </c>
      <c r="K28" s="13" t="n"/>
    </row>
    <row r="29">
      <c r="A29" s="13" t="n"/>
      <c r="B29" s="13" t="n"/>
      <c r="C29" s="13" t="n"/>
      <c r="D29" s="13" t="n"/>
      <c r="E29" s="13" t="n"/>
      <c r="F29" s="14" t="n"/>
      <c r="G29" s="14" t="n"/>
      <c r="H29" s="14" t="n"/>
      <c r="I29" s="15" t="n"/>
      <c r="J29" s="16">
        <f>IF(D29="","",IF(I29="","Check: status missing",IF(AND(F29&lt;&gt;"",G29&lt;&gt;"",G29&lt;F29),"Check: start before authorization",IF(AND(G29&lt;&gt;"",H29&lt;&gt;"",H29&lt;G29),"Check: end before start",IF(AND(I29="Authorized",OR(F29="",G29="")),"Check: authorization/start date",IF(AND(I29="Ended",H29=""),"Check: ended date missing",IF(I29="Pending Review","Review pending",IF(AND(I29="Authorized",H29&lt;&gt;"",H29&lt;Assumptions!$B$2),"Check: status may need update",IF(AND(I29="Authorized",H29&lt;&gt;"",H29&lt;=Assumptions!$B$2+Assumptions!$B$3),"Review end date","OK")))))))))</f>
        <v/>
      </c>
      <c r="K29" s="13" t="n"/>
    </row>
    <row r="30">
      <c r="A30" s="13" t="n"/>
      <c r="B30" s="13" t="n"/>
      <c r="C30" s="13" t="n"/>
      <c r="D30" s="13" t="n"/>
      <c r="E30" s="13" t="n"/>
      <c r="F30" s="14" t="n"/>
      <c r="G30" s="14" t="n"/>
      <c r="H30" s="14" t="n"/>
      <c r="I30" s="15" t="n"/>
      <c r="J30" s="17">
        <f>IF(D30="","",IF(I30="","Check: status missing",IF(AND(F30&lt;&gt;"",G30&lt;&gt;"",G30&lt;F30),"Check: start before authorization",IF(AND(G30&lt;&gt;"",H30&lt;&gt;"",H30&lt;G30),"Check: end before start",IF(AND(I30="Authorized",OR(F30="",G30="")),"Check: authorization/start date",IF(AND(I30="Ended",H30=""),"Check: ended date missing",IF(I30="Pending Review","Review pending",IF(AND(I30="Authorized",H30&lt;&gt;"",H30&lt;Assumptions!$B$2),"Check: status may need update",IF(AND(I30="Authorized",H30&lt;&gt;"",H30&lt;=Assumptions!$B$2+Assumptions!$B$3),"Review end date","OK")))))))))</f>
        <v/>
      </c>
      <c r="K30" s="13" t="n"/>
    </row>
    <row r="31">
      <c r="A31" s="13" t="n"/>
      <c r="B31" s="13" t="n"/>
      <c r="C31" s="13" t="n"/>
      <c r="D31" s="13" t="n"/>
      <c r="E31" s="13" t="n"/>
      <c r="F31" s="14" t="n"/>
      <c r="G31" s="14" t="n"/>
      <c r="H31" s="14" t="n"/>
      <c r="I31" s="15" t="n"/>
      <c r="J31" s="16">
        <f>IF(D31="","",IF(I31="","Check: status missing",IF(AND(F31&lt;&gt;"",G31&lt;&gt;"",G31&lt;F31),"Check: start before authorization",IF(AND(G31&lt;&gt;"",H31&lt;&gt;"",H31&lt;G31),"Check: end before start",IF(AND(I31="Authorized",OR(F31="",G31="")),"Check: authorization/start date",IF(AND(I31="Ended",H31=""),"Check: ended date missing",IF(I31="Pending Review","Review pending",IF(AND(I31="Authorized",H31&lt;&gt;"",H31&lt;Assumptions!$B$2),"Check: status may need update",IF(AND(I31="Authorized",H31&lt;&gt;"",H31&lt;=Assumptions!$B$2+Assumptions!$B$3),"Review end date","OK")))))))))</f>
        <v/>
      </c>
      <c r="K31" s="13" t="n"/>
    </row>
    <row r="32">
      <c r="A32" s="13" t="n"/>
      <c r="B32" s="13" t="n"/>
      <c r="C32" s="13" t="n"/>
      <c r="D32" s="13" t="n"/>
      <c r="E32" s="13" t="n"/>
      <c r="F32" s="14" t="n"/>
      <c r="G32" s="14" t="n"/>
      <c r="H32" s="14" t="n"/>
      <c r="I32" s="15" t="n"/>
      <c r="J32" s="17">
        <f>IF(D32="","",IF(I32="","Check: status missing",IF(AND(F32&lt;&gt;"",G32&lt;&gt;"",G32&lt;F32),"Check: start before authorization",IF(AND(G32&lt;&gt;"",H32&lt;&gt;"",H32&lt;G32),"Check: end before start",IF(AND(I32="Authorized",OR(F32="",G32="")),"Check: authorization/start date",IF(AND(I32="Ended",H32=""),"Check: ended date missing",IF(I32="Pending Review","Review pending",IF(AND(I32="Authorized",H32&lt;&gt;"",H32&lt;Assumptions!$B$2),"Check: status may need update",IF(AND(I32="Authorized",H32&lt;&gt;"",H32&lt;=Assumptions!$B$2+Assumptions!$B$3),"Review end date","OK")))))))))</f>
        <v/>
      </c>
      <c r="K32" s="13" t="n"/>
    </row>
    <row r="33">
      <c r="A33" s="13" t="n"/>
      <c r="B33" s="13" t="n"/>
      <c r="C33" s="13" t="n"/>
      <c r="D33" s="13" t="n"/>
      <c r="E33" s="13" t="n"/>
      <c r="F33" s="14" t="n"/>
      <c r="G33" s="14" t="n"/>
      <c r="H33" s="14" t="n"/>
      <c r="I33" s="15" t="n"/>
      <c r="J33" s="16">
        <f>IF(D33="","",IF(I33="","Check: status missing",IF(AND(F33&lt;&gt;"",G33&lt;&gt;"",G33&lt;F33),"Check: start before authorization",IF(AND(G33&lt;&gt;"",H33&lt;&gt;"",H33&lt;G33),"Check: end before start",IF(AND(I33="Authorized",OR(F33="",G33="")),"Check: authorization/start date",IF(AND(I33="Ended",H33=""),"Check: ended date missing",IF(I33="Pending Review","Review pending",IF(AND(I33="Authorized",H33&lt;&gt;"",H33&lt;Assumptions!$B$2),"Check: status may need update",IF(AND(I33="Authorized",H33&lt;&gt;"",H33&lt;=Assumptions!$B$2+Assumptions!$B$3),"Review end date","OK")))))))))</f>
        <v/>
      </c>
      <c r="K33" s="13" t="n"/>
    </row>
    <row r="34">
      <c r="A34" s="13" t="n"/>
      <c r="B34" s="13" t="n"/>
      <c r="C34" s="13" t="n"/>
      <c r="D34" s="13" t="n"/>
      <c r="E34" s="13" t="n"/>
      <c r="F34" s="14" t="n"/>
      <c r="G34" s="14" t="n"/>
      <c r="H34" s="14" t="n"/>
      <c r="I34" s="15" t="n"/>
      <c r="J34" s="17">
        <f>IF(D34="","",IF(I34="","Check: status missing",IF(AND(F34&lt;&gt;"",G34&lt;&gt;"",G34&lt;F34),"Check: start before authorization",IF(AND(G34&lt;&gt;"",H34&lt;&gt;"",H34&lt;G34),"Check: end before start",IF(AND(I34="Authorized",OR(F34="",G34="")),"Check: authorization/start date",IF(AND(I34="Ended",H34=""),"Check: ended date missing",IF(I34="Pending Review","Review pending",IF(AND(I34="Authorized",H34&lt;&gt;"",H34&lt;Assumptions!$B$2),"Check: status may need update",IF(AND(I34="Authorized",H34&lt;&gt;"",H34&lt;=Assumptions!$B$2+Assumptions!$B$3),"Review end date","OK")))))))))</f>
        <v/>
      </c>
      <c r="K34" s="13" t="n"/>
    </row>
    <row r="35">
      <c r="A35" s="13" t="n"/>
      <c r="B35" s="13" t="n"/>
      <c r="C35" s="13" t="n"/>
      <c r="D35" s="13" t="n"/>
      <c r="E35" s="13" t="n"/>
      <c r="F35" s="14" t="n"/>
      <c r="G35" s="14" t="n"/>
      <c r="H35" s="14" t="n"/>
      <c r="I35" s="15" t="n"/>
      <c r="J35" s="16">
        <f>IF(D35="","",IF(I35="","Check: status missing",IF(AND(F35&lt;&gt;"",G35&lt;&gt;"",G35&lt;F35),"Check: start before authorization",IF(AND(G35&lt;&gt;"",H35&lt;&gt;"",H35&lt;G35),"Check: end before start",IF(AND(I35="Authorized",OR(F35="",G35="")),"Check: authorization/start date",IF(AND(I35="Ended",H35=""),"Check: ended date missing",IF(I35="Pending Review","Review pending",IF(AND(I35="Authorized",H35&lt;&gt;"",H35&lt;Assumptions!$B$2),"Check: status may need update",IF(AND(I35="Authorized",H35&lt;&gt;"",H35&lt;=Assumptions!$B$2+Assumptions!$B$3),"Review end date","OK")))))))))</f>
        <v/>
      </c>
      <c r="K35" s="13" t="n"/>
    </row>
    <row r="36">
      <c r="A36" s="13" t="n"/>
      <c r="B36" s="13" t="n"/>
      <c r="C36" s="13" t="n"/>
      <c r="D36" s="13" t="n"/>
      <c r="E36" s="13" t="n"/>
      <c r="F36" s="14" t="n"/>
      <c r="G36" s="14" t="n"/>
      <c r="H36" s="14" t="n"/>
      <c r="I36" s="15" t="n"/>
      <c r="J36" s="17">
        <f>IF(D36="","",IF(I36="","Check: status missing",IF(AND(F36&lt;&gt;"",G36&lt;&gt;"",G36&lt;F36),"Check: start before authorization",IF(AND(G36&lt;&gt;"",H36&lt;&gt;"",H36&lt;G36),"Check: end before start",IF(AND(I36="Authorized",OR(F36="",G36="")),"Check: authorization/start date",IF(AND(I36="Ended",H36=""),"Check: ended date missing",IF(I36="Pending Review","Review pending",IF(AND(I36="Authorized",H36&lt;&gt;"",H36&lt;Assumptions!$B$2),"Check: status may need update",IF(AND(I36="Authorized",H36&lt;&gt;"",H36&lt;=Assumptions!$B$2+Assumptions!$B$3),"Review end date","OK")))))))))</f>
        <v/>
      </c>
      <c r="K36" s="13" t="n"/>
    </row>
    <row r="37">
      <c r="A37" s="13" t="n"/>
      <c r="B37" s="13" t="n"/>
      <c r="C37" s="13" t="n"/>
      <c r="D37" s="13" t="n"/>
      <c r="E37" s="13" t="n"/>
      <c r="F37" s="14" t="n"/>
      <c r="G37" s="14" t="n"/>
      <c r="H37" s="14" t="n"/>
      <c r="I37" s="15" t="n"/>
      <c r="J37" s="16">
        <f>IF(D37="","",IF(I37="","Check: status missing",IF(AND(F37&lt;&gt;"",G37&lt;&gt;"",G37&lt;F37),"Check: start before authorization",IF(AND(G37&lt;&gt;"",H37&lt;&gt;"",H37&lt;G37),"Check: end before start",IF(AND(I37="Authorized",OR(F37="",G37="")),"Check: authorization/start date",IF(AND(I37="Ended",H37=""),"Check: ended date missing",IF(I37="Pending Review","Review pending",IF(AND(I37="Authorized",H37&lt;&gt;"",H37&lt;Assumptions!$B$2),"Check: status may need update",IF(AND(I37="Authorized",H37&lt;&gt;"",H37&lt;=Assumptions!$B$2+Assumptions!$B$3),"Review end date","OK")))))))))</f>
        <v/>
      </c>
      <c r="K37" s="13" t="n"/>
    </row>
    <row r="38">
      <c r="A38" s="13" t="n"/>
      <c r="B38" s="13" t="n"/>
      <c r="C38" s="13" t="n"/>
      <c r="D38" s="13" t="n"/>
      <c r="E38" s="13" t="n"/>
      <c r="F38" s="14" t="n"/>
      <c r="G38" s="14" t="n"/>
      <c r="H38" s="14" t="n"/>
      <c r="I38" s="15" t="n"/>
      <c r="J38" s="17">
        <f>IF(D38="","",IF(I38="","Check: status missing",IF(AND(F38&lt;&gt;"",G38&lt;&gt;"",G38&lt;F38),"Check: start before authorization",IF(AND(G38&lt;&gt;"",H38&lt;&gt;"",H38&lt;G38),"Check: end before start",IF(AND(I38="Authorized",OR(F38="",G38="")),"Check: authorization/start date",IF(AND(I38="Ended",H38=""),"Check: ended date missing",IF(I38="Pending Review","Review pending",IF(AND(I38="Authorized",H38&lt;&gt;"",H38&lt;Assumptions!$B$2),"Check: status may need update",IF(AND(I38="Authorized",H38&lt;&gt;"",H38&lt;=Assumptions!$B$2+Assumptions!$B$3),"Review end date","OK")))))))))</f>
        <v/>
      </c>
      <c r="K38" s="13" t="n"/>
    </row>
    <row r="39">
      <c r="A39" s="13" t="n"/>
      <c r="B39" s="13" t="n"/>
      <c r="C39" s="13" t="n"/>
      <c r="D39" s="13" t="n"/>
      <c r="E39" s="13" t="n"/>
      <c r="F39" s="14" t="n"/>
      <c r="G39" s="14" t="n"/>
      <c r="H39" s="14" t="n"/>
      <c r="I39" s="15" t="n"/>
      <c r="J39" s="16">
        <f>IF(D39="","",IF(I39="","Check: status missing",IF(AND(F39&lt;&gt;"",G39&lt;&gt;"",G39&lt;F39),"Check: start before authorization",IF(AND(G39&lt;&gt;"",H39&lt;&gt;"",H39&lt;G39),"Check: end before start",IF(AND(I39="Authorized",OR(F39="",G39="")),"Check: authorization/start date",IF(AND(I39="Ended",H39=""),"Check: ended date missing",IF(I39="Pending Review","Review pending",IF(AND(I39="Authorized",H39&lt;&gt;"",H39&lt;Assumptions!$B$2),"Check: status may need update",IF(AND(I39="Authorized",H39&lt;&gt;"",H39&lt;=Assumptions!$B$2+Assumptions!$B$3),"Review end date","OK")))))))))</f>
        <v/>
      </c>
      <c r="K39" s="13" t="n"/>
    </row>
    <row r="40">
      <c r="A40" s="13" t="n"/>
      <c r="B40" s="13" t="n"/>
      <c r="C40" s="13" t="n"/>
      <c r="D40" s="13" t="n"/>
      <c r="E40" s="13" t="n"/>
      <c r="F40" s="14" t="n"/>
      <c r="G40" s="14" t="n"/>
      <c r="H40" s="14" t="n"/>
      <c r="I40" s="15" t="n"/>
      <c r="J40" s="17">
        <f>IF(D40="","",IF(I40="","Check: status missing",IF(AND(F40&lt;&gt;"",G40&lt;&gt;"",G40&lt;F40),"Check: start before authorization",IF(AND(G40&lt;&gt;"",H40&lt;&gt;"",H40&lt;G40),"Check: end before start",IF(AND(I40="Authorized",OR(F40="",G40="")),"Check: authorization/start date",IF(AND(I40="Ended",H40=""),"Check: ended date missing",IF(I40="Pending Review","Review pending",IF(AND(I40="Authorized",H40&lt;&gt;"",H40&lt;Assumptions!$B$2),"Check: status may need update",IF(AND(I40="Authorized",H40&lt;&gt;"",H40&lt;=Assumptions!$B$2+Assumptions!$B$3),"Review end date","OK")))))))))</f>
        <v/>
      </c>
      <c r="K40" s="13" t="n"/>
    </row>
    <row r="41">
      <c r="A41" s="13" t="n"/>
      <c r="B41" s="13" t="n"/>
      <c r="C41" s="13" t="n"/>
      <c r="D41" s="13" t="n"/>
      <c r="E41" s="13" t="n"/>
      <c r="F41" s="14" t="n"/>
      <c r="G41" s="14" t="n"/>
      <c r="H41" s="14" t="n"/>
      <c r="I41" s="15" t="n"/>
      <c r="J41" s="16">
        <f>IF(D41="","",IF(I41="","Check: status missing",IF(AND(F41&lt;&gt;"",G41&lt;&gt;"",G41&lt;F41),"Check: start before authorization",IF(AND(G41&lt;&gt;"",H41&lt;&gt;"",H41&lt;G41),"Check: end before start",IF(AND(I41="Authorized",OR(F41="",G41="")),"Check: authorization/start date",IF(AND(I41="Ended",H41=""),"Check: ended date missing",IF(I41="Pending Review","Review pending",IF(AND(I41="Authorized",H41&lt;&gt;"",H41&lt;Assumptions!$B$2),"Check: status may need update",IF(AND(I41="Authorized",H41&lt;&gt;"",H41&lt;=Assumptions!$B$2+Assumptions!$B$3),"Review end date","OK")))))))))</f>
        <v/>
      </c>
      <c r="K41" s="13" t="n"/>
    </row>
    <row r="42">
      <c r="A42" s="13" t="n"/>
      <c r="B42" s="13" t="n"/>
      <c r="C42" s="13" t="n"/>
      <c r="D42" s="13" t="n"/>
      <c r="E42" s="13" t="n"/>
      <c r="F42" s="14" t="n"/>
      <c r="G42" s="14" t="n"/>
      <c r="H42" s="14" t="n"/>
      <c r="I42" s="15" t="n"/>
      <c r="J42" s="17">
        <f>IF(D42="","",IF(I42="","Check: status missing",IF(AND(F42&lt;&gt;"",G42&lt;&gt;"",G42&lt;F42),"Check: start before authorization",IF(AND(G42&lt;&gt;"",H42&lt;&gt;"",H42&lt;G42),"Check: end before start",IF(AND(I42="Authorized",OR(F42="",G42="")),"Check: authorization/start date",IF(AND(I42="Ended",H42=""),"Check: ended date missing",IF(I42="Pending Review","Review pending",IF(AND(I42="Authorized",H42&lt;&gt;"",H42&lt;Assumptions!$B$2),"Check: status may need update",IF(AND(I42="Authorized",H42&lt;&gt;"",H42&lt;=Assumptions!$B$2+Assumptions!$B$3),"Review end date","OK")))))))))</f>
        <v/>
      </c>
      <c r="K42" s="13" t="n"/>
    </row>
    <row r="43">
      <c r="A43" s="13" t="n"/>
      <c r="B43" s="13" t="n"/>
      <c r="C43" s="13" t="n"/>
      <c r="D43" s="13" t="n"/>
      <c r="E43" s="13" t="n"/>
      <c r="F43" s="14" t="n"/>
      <c r="G43" s="14" t="n"/>
      <c r="H43" s="14" t="n"/>
      <c r="I43" s="15" t="n"/>
      <c r="J43" s="16">
        <f>IF(D43="","",IF(I43="","Check: status missing",IF(AND(F43&lt;&gt;"",G43&lt;&gt;"",G43&lt;F43),"Check: start before authorization",IF(AND(G43&lt;&gt;"",H43&lt;&gt;"",H43&lt;G43),"Check: end before start",IF(AND(I43="Authorized",OR(F43="",G43="")),"Check: authorization/start date",IF(AND(I43="Ended",H43=""),"Check: ended date missing",IF(I43="Pending Review","Review pending",IF(AND(I43="Authorized",H43&lt;&gt;"",H43&lt;Assumptions!$B$2),"Check: status may need update",IF(AND(I43="Authorized",H43&lt;&gt;"",H43&lt;=Assumptions!$B$2+Assumptions!$B$3),"Review end date","OK")))))))))</f>
        <v/>
      </c>
      <c r="K43" s="13" t="n"/>
    </row>
    <row r="44">
      <c r="A44" s="13" t="n"/>
      <c r="B44" s="13" t="n"/>
      <c r="C44" s="13" t="n"/>
      <c r="D44" s="13" t="n"/>
      <c r="E44" s="13" t="n"/>
      <c r="F44" s="14" t="n"/>
      <c r="G44" s="14" t="n"/>
      <c r="H44" s="14" t="n"/>
      <c r="I44" s="15" t="n"/>
      <c r="J44" s="17">
        <f>IF(D44="","",IF(I44="","Check: status missing",IF(AND(F44&lt;&gt;"",G44&lt;&gt;"",G44&lt;F44),"Check: start before authorization",IF(AND(G44&lt;&gt;"",H44&lt;&gt;"",H44&lt;G44),"Check: end before start",IF(AND(I44="Authorized",OR(F44="",G44="")),"Check: authorization/start date",IF(AND(I44="Ended",H44=""),"Check: ended date missing",IF(I44="Pending Review","Review pending",IF(AND(I44="Authorized",H44&lt;&gt;"",H44&lt;Assumptions!$B$2),"Check: status may need update",IF(AND(I44="Authorized",H44&lt;&gt;"",H44&lt;=Assumptions!$B$2+Assumptions!$B$3),"Review end date","OK")))))))))</f>
        <v/>
      </c>
      <c r="K44" s="13" t="n"/>
    </row>
    <row r="45">
      <c r="A45" s="13" t="n"/>
      <c r="B45" s="13" t="n"/>
      <c r="C45" s="13" t="n"/>
      <c r="D45" s="13" t="n"/>
      <c r="E45" s="13" t="n"/>
      <c r="F45" s="14" t="n"/>
      <c r="G45" s="14" t="n"/>
      <c r="H45" s="14" t="n"/>
      <c r="I45" s="15" t="n"/>
      <c r="J45" s="16">
        <f>IF(D45="","",IF(I45="","Check: status missing",IF(AND(F45&lt;&gt;"",G45&lt;&gt;"",G45&lt;F45),"Check: start before authorization",IF(AND(G45&lt;&gt;"",H45&lt;&gt;"",H45&lt;G45),"Check: end before start",IF(AND(I45="Authorized",OR(F45="",G45="")),"Check: authorization/start date",IF(AND(I45="Ended",H45=""),"Check: ended date missing",IF(I45="Pending Review","Review pending",IF(AND(I45="Authorized",H45&lt;&gt;"",H45&lt;Assumptions!$B$2),"Check: status may need update",IF(AND(I45="Authorized",H45&lt;&gt;"",H45&lt;=Assumptions!$B$2+Assumptions!$B$3),"Review end date","OK")))))))))</f>
        <v/>
      </c>
      <c r="K45" s="13" t="n"/>
    </row>
    <row r="46">
      <c r="A46" s="13" t="n"/>
      <c r="B46" s="13" t="n"/>
      <c r="C46" s="13" t="n"/>
      <c r="D46" s="13" t="n"/>
      <c r="E46" s="13" t="n"/>
      <c r="F46" s="14" t="n"/>
      <c r="G46" s="14" t="n"/>
      <c r="H46" s="14" t="n"/>
      <c r="I46" s="15" t="n"/>
      <c r="J46" s="17">
        <f>IF(D46="","",IF(I46="","Check: status missing",IF(AND(F46&lt;&gt;"",G46&lt;&gt;"",G46&lt;F46),"Check: start before authorization",IF(AND(G46&lt;&gt;"",H46&lt;&gt;"",H46&lt;G46),"Check: end before start",IF(AND(I46="Authorized",OR(F46="",G46="")),"Check: authorization/start date",IF(AND(I46="Ended",H46=""),"Check: ended date missing",IF(I46="Pending Review","Review pending",IF(AND(I46="Authorized",H46&lt;&gt;"",H46&lt;Assumptions!$B$2),"Check: status may need update",IF(AND(I46="Authorized",H46&lt;&gt;"",H46&lt;=Assumptions!$B$2+Assumptions!$B$3),"Review end date","OK")))))))))</f>
        <v/>
      </c>
      <c r="K46" s="13" t="n"/>
    </row>
    <row r="47">
      <c r="A47" s="13" t="n"/>
      <c r="B47" s="13" t="n"/>
      <c r="C47" s="13" t="n"/>
      <c r="D47" s="13" t="n"/>
      <c r="E47" s="13" t="n"/>
      <c r="F47" s="14" t="n"/>
      <c r="G47" s="14" t="n"/>
      <c r="H47" s="14" t="n"/>
      <c r="I47" s="15" t="n"/>
      <c r="J47" s="16">
        <f>IF(D47="","",IF(I47="","Check: status missing",IF(AND(F47&lt;&gt;"",G47&lt;&gt;"",G47&lt;F47),"Check: start before authorization",IF(AND(G47&lt;&gt;"",H47&lt;&gt;"",H47&lt;G47),"Check: end before start",IF(AND(I47="Authorized",OR(F47="",G47="")),"Check: authorization/start date",IF(AND(I47="Ended",H47=""),"Check: ended date missing",IF(I47="Pending Review","Review pending",IF(AND(I47="Authorized",H47&lt;&gt;"",H47&lt;Assumptions!$B$2),"Check: status may need update",IF(AND(I47="Authorized",H47&lt;&gt;"",H47&lt;=Assumptions!$B$2+Assumptions!$B$3),"Review end date","OK")))))))))</f>
        <v/>
      </c>
      <c r="K47" s="13" t="n"/>
    </row>
    <row r="48">
      <c r="A48" s="13" t="n"/>
      <c r="B48" s="13" t="n"/>
      <c r="C48" s="13" t="n"/>
      <c r="D48" s="13" t="n"/>
      <c r="E48" s="13" t="n"/>
      <c r="F48" s="14" t="n"/>
      <c r="G48" s="14" t="n"/>
      <c r="H48" s="14" t="n"/>
      <c r="I48" s="15" t="n"/>
      <c r="J48" s="17">
        <f>IF(D48="","",IF(I48="","Check: status missing",IF(AND(F48&lt;&gt;"",G48&lt;&gt;"",G48&lt;F48),"Check: start before authorization",IF(AND(G48&lt;&gt;"",H48&lt;&gt;"",H48&lt;G48),"Check: end before start",IF(AND(I48="Authorized",OR(F48="",G48="")),"Check: authorization/start date",IF(AND(I48="Ended",H48=""),"Check: ended date missing",IF(I48="Pending Review","Review pending",IF(AND(I48="Authorized",H48&lt;&gt;"",H48&lt;Assumptions!$B$2),"Check: status may need update",IF(AND(I48="Authorized",H48&lt;&gt;"",H48&lt;=Assumptions!$B$2+Assumptions!$B$3),"Review end date","OK")))))))))</f>
        <v/>
      </c>
      <c r="K48" s="13" t="n"/>
    </row>
    <row r="49">
      <c r="A49" s="13" t="n"/>
      <c r="B49" s="13" t="n"/>
      <c r="C49" s="13" t="n"/>
      <c r="D49" s="13" t="n"/>
      <c r="E49" s="13" t="n"/>
      <c r="F49" s="14" t="n"/>
      <c r="G49" s="14" t="n"/>
      <c r="H49" s="14" t="n"/>
      <c r="I49" s="15" t="n"/>
      <c r="J49" s="16">
        <f>IF(D49="","",IF(I49="","Check: status missing",IF(AND(F49&lt;&gt;"",G49&lt;&gt;"",G49&lt;F49),"Check: start before authorization",IF(AND(G49&lt;&gt;"",H49&lt;&gt;"",H49&lt;G49),"Check: end before start",IF(AND(I49="Authorized",OR(F49="",G49="")),"Check: authorization/start date",IF(AND(I49="Ended",H49=""),"Check: ended date missing",IF(I49="Pending Review","Review pending",IF(AND(I49="Authorized",H49&lt;&gt;"",H49&lt;Assumptions!$B$2),"Check: status may need update",IF(AND(I49="Authorized",H49&lt;&gt;"",H49&lt;=Assumptions!$B$2+Assumptions!$B$3),"Review end date","OK")))))))))</f>
        <v/>
      </c>
      <c r="K49" s="13" t="n"/>
    </row>
    <row r="50">
      <c r="A50" s="13" t="n"/>
      <c r="B50" s="13" t="n"/>
      <c r="C50" s="13" t="n"/>
      <c r="D50" s="13" t="n"/>
      <c r="E50" s="13" t="n"/>
      <c r="F50" s="14" t="n"/>
      <c r="G50" s="14" t="n"/>
      <c r="H50" s="14" t="n"/>
      <c r="I50" s="15" t="n"/>
      <c r="J50" s="17">
        <f>IF(D50="","",IF(I50="","Check: status missing",IF(AND(F50&lt;&gt;"",G50&lt;&gt;"",G50&lt;F50),"Check: start before authorization",IF(AND(G50&lt;&gt;"",H50&lt;&gt;"",H50&lt;G50),"Check: end before start",IF(AND(I50="Authorized",OR(F50="",G50="")),"Check: authorization/start date",IF(AND(I50="Ended",H50=""),"Check: ended date missing",IF(I50="Pending Review","Review pending",IF(AND(I50="Authorized",H50&lt;&gt;"",H50&lt;Assumptions!$B$2),"Check: status may need update",IF(AND(I50="Authorized",H50&lt;&gt;"",H50&lt;=Assumptions!$B$2+Assumptions!$B$3),"Review end date","OK")))))))))</f>
        <v/>
      </c>
      <c r="K50" s="13" t="n"/>
    </row>
    <row r="51">
      <c r="A51" s="13" t="n"/>
      <c r="B51" s="13" t="n"/>
      <c r="C51" s="13" t="n"/>
      <c r="D51" s="13" t="n"/>
      <c r="E51" s="13" t="n"/>
      <c r="F51" s="14" t="n"/>
      <c r="G51" s="14" t="n"/>
      <c r="H51" s="14" t="n"/>
      <c r="I51" s="15" t="n"/>
      <c r="J51" s="16">
        <f>IF(D51="","",IF(I51="","Check: status missing",IF(AND(F51&lt;&gt;"",G51&lt;&gt;"",G51&lt;F51),"Check: start before authorization",IF(AND(G51&lt;&gt;"",H51&lt;&gt;"",H51&lt;G51),"Check: end before start",IF(AND(I51="Authorized",OR(F51="",G51="")),"Check: authorization/start date",IF(AND(I51="Ended",H51=""),"Check: ended date missing",IF(I51="Pending Review","Review pending",IF(AND(I51="Authorized",H51&lt;&gt;"",H51&lt;Assumptions!$B$2),"Check: status may need update",IF(AND(I51="Authorized",H51&lt;&gt;"",H51&lt;=Assumptions!$B$2+Assumptions!$B$3),"Review end date","OK")))))))))</f>
        <v/>
      </c>
      <c r="K51" s="13" t="n"/>
    </row>
    <row r="52">
      <c r="A52" s="13" t="n"/>
      <c r="B52" s="13" t="n"/>
      <c r="C52" s="13" t="n"/>
      <c r="D52" s="13" t="n"/>
      <c r="E52" s="13" t="n"/>
      <c r="F52" s="14" t="n"/>
      <c r="G52" s="14" t="n"/>
      <c r="H52" s="14" t="n"/>
      <c r="I52" s="15" t="n"/>
      <c r="J52" s="17">
        <f>IF(D52="","",IF(I52="","Check: status missing",IF(AND(F52&lt;&gt;"",G52&lt;&gt;"",G52&lt;F52),"Check: start before authorization",IF(AND(G52&lt;&gt;"",H52&lt;&gt;"",H52&lt;G52),"Check: end before start",IF(AND(I52="Authorized",OR(F52="",G52="")),"Check: authorization/start date",IF(AND(I52="Ended",H52=""),"Check: ended date missing",IF(I52="Pending Review","Review pending",IF(AND(I52="Authorized",H52&lt;&gt;"",H52&lt;Assumptions!$B$2),"Check: status may need update",IF(AND(I52="Authorized",H52&lt;&gt;"",H52&lt;=Assumptions!$B$2+Assumptions!$B$3),"Review end date","OK")))))))))</f>
        <v/>
      </c>
      <c r="K52" s="13" t="n"/>
    </row>
    <row r="53">
      <c r="A53" s="13" t="n"/>
      <c r="B53" s="13" t="n"/>
      <c r="C53" s="13" t="n"/>
      <c r="D53" s="13" t="n"/>
      <c r="E53" s="13" t="n"/>
      <c r="F53" s="14" t="n"/>
      <c r="G53" s="14" t="n"/>
      <c r="H53" s="14" t="n"/>
      <c r="I53" s="15" t="n"/>
      <c r="J53" s="16">
        <f>IF(D53="","",IF(I53="","Check: status missing",IF(AND(F53&lt;&gt;"",G53&lt;&gt;"",G53&lt;F53),"Check: start before authorization",IF(AND(G53&lt;&gt;"",H53&lt;&gt;"",H53&lt;G53),"Check: end before start",IF(AND(I53="Authorized",OR(F53="",G53="")),"Check: authorization/start date",IF(AND(I53="Ended",H53=""),"Check: ended date missing",IF(I53="Pending Review","Review pending",IF(AND(I53="Authorized",H53&lt;&gt;"",H53&lt;Assumptions!$B$2),"Check: status may need update",IF(AND(I53="Authorized",H53&lt;&gt;"",H53&lt;=Assumptions!$B$2+Assumptions!$B$3),"Review end date","OK")))))))))</f>
        <v/>
      </c>
      <c r="K53" s="13" t="n"/>
    </row>
    <row r="54">
      <c r="A54" s="13" t="n"/>
      <c r="B54" s="13" t="n"/>
      <c r="C54" s="13" t="n"/>
      <c r="D54" s="13" t="n"/>
      <c r="E54" s="13" t="n"/>
      <c r="F54" s="14" t="n"/>
      <c r="G54" s="14" t="n"/>
      <c r="H54" s="14" t="n"/>
      <c r="I54" s="15" t="n"/>
      <c r="J54" s="17">
        <f>IF(D54="","",IF(I54="","Check: status missing",IF(AND(F54&lt;&gt;"",G54&lt;&gt;"",G54&lt;F54),"Check: start before authorization",IF(AND(G54&lt;&gt;"",H54&lt;&gt;"",H54&lt;G54),"Check: end before start",IF(AND(I54="Authorized",OR(F54="",G54="")),"Check: authorization/start date",IF(AND(I54="Ended",H54=""),"Check: ended date missing",IF(I54="Pending Review","Review pending",IF(AND(I54="Authorized",H54&lt;&gt;"",H54&lt;Assumptions!$B$2),"Check: status may need update",IF(AND(I54="Authorized",H54&lt;&gt;"",H54&lt;=Assumptions!$B$2+Assumptions!$B$3),"Review end date","OK")))))))))</f>
        <v/>
      </c>
      <c r="K54" s="13" t="n"/>
    </row>
    <row r="55">
      <c r="A55" s="13" t="n"/>
      <c r="B55" s="13" t="n"/>
      <c r="C55" s="13" t="n"/>
      <c r="D55" s="13" t="n"/>
      <c r="E55" s="13" t="n"/>
      <c r="F55" s="14" t="n"/>
      <c r="G55" s="14" t="n"/>
      <c r="H55" s="14" t="n"/>
      <c r="I55" s="15" t="n"/>
      <c r="J55" s="16">
        <f>IF(D55="","",IF(I55="","Check: status missing",IF(AND(F55&lt;&gt;"",G55&lt;&gt;"",G55&lt;F55),"Check: start before authorization",IF(AND(G55&lt;&gt;"",H55&lt;&gt;"",H55&lt;G55),"Check: end before start",IF(AND(I55="Authorized",OR(F55="",G55="")),"Check: authorization/start date",IF(AND(I55="Ended",H55=""),"Check: ended date missing",IF(I55="Pending Review","Review pending",IF(AND(I55="Authorized",H55&lt;&gt;"",H55&lt;Assumptions!$B$2),"Check: status may need update",IF(AND(I55="Authorized",H55&lt;&gt;"",H55&lt;=Assumptions!$B$2+Assumptions!$B$3),"Review end date","OK")))))))))</f>
        <v/>
      </c>
      <c r="K55" s="13" t="n"/>
    </row>
    <row r="56">
      <c r="A56" s="13" t="n"/>
      <c r="B56" s="13" t="n"/>
      <c r="C56" s="13" t="n"/>
      <c r="D56" s="13" t="n"/>
      <c r="E56" s="13" t="n"/>
      <c r="F56" s="14" t="n"/>
      <c r="G56" s="14" t="n"/>
      <c r="H56" s="14" t="n"/>
      <c r="I56" s="15" t="n"/>
      <c r="J56" s="17">
        <f>IF(D56="","",IF(I56="","Check: status missing",IF(AND(F56&lt;&gt;"",G56&lt;&gt;"",G56&lt;F56),"Check: start before authorization",IF(AND(G56&lt;&gt;"",H56&lt;&gt;"",H56&lt;G56),"Check: end before start",IF(AND(I56="Authorized",OR(F56="",G56="")),"Check: authorization/start date",IF(AND(I56="Ended",H56=""),"Check: ended date missing",IF(I56="Pending Review","Review pending",IF(AND(I56="Authorized",H56&lt;&gt;"",H56&lt;Assumptions!$B$2),"Check: status may need update",IF(AND(I56="Authorized",H56&lt;&gt;"",H56&lt;=Assumptions!$B$2+Assumptions!$B$3),"Review end date","OK")))))))))</f>
        <v/>
      </c>
      <c r="K56" s="13" t="n"/>
    </row>
    <row r="57">
      <c r="A57" s="13" t="n"/>
      <c r="B57" s="13" t="n"/>
      <c r="C57" s="13" t="n"/>
      <c r="D57" s="13" t="n"/>
      <c r="E57" s="13" t="n"/>
      <c r="F57" s="14" t="n"/>
      <c r="G57" s="14" t="n"/>
      <c r="H57" s="14" t="n"/>
      <c r="I57" s="15" t="n"/>
      <c r="J57" s="16">
        <f>IF(D57="","",IF(I57="","Check: status missing",IF(AND(F57&lt;&gt;"",G57&lt;&gt;"",G57&lt;F57),"Check: start before authorization",IF(AND(G57&lt;&gt;"",H57&lt;&gt;"",H57&lt;G57),"Check: end before start",IF(AND(I57="Authorized",OR(F57="",G57="")),"Check: authorization/start date",IF(AND(I57="Ended",H57=""),"Check: ended date missing",IF(I57="Pending Review","Review pending",IF(AND(I57="Authorized",H57&lt;&gt;"",H57&lt;Assumptions!$B$2),"Check: status may need update",IF(AND(I57="Authorized",H57&lt;&gt;"",H57&lt;=Assumptions!$B$2+Assumptions!$B$3),"Review end date","OK")))))))))</f>
        <v/>
      </c>
      <c r="K57" s="13" t="n"/>
    </row>
    <row r="58">
      <c r="A58" s="13" t="n"/>
      <c r="B58" s="13" t="n"/>
      <c r="C58" s="13" t="n"/>
      <c r="D58" s="13" t="n"/>
      <c r="E58" s="13" t="n"/>
      <c r="F58" s="14" t="n"/>
      <c r="G58" s="14" t="n"/>
      <c r="H58" s="14" t="n"/>
      <c r="I58" s="15" t="n"/>
      <c r="J58" s="17">
        <f>IF(D58="","",IF(I58="","Check: status missing",IF(AND(F58&lt;&gt;"",G58&lt;&gt;"",G58&lt;F58),"Check: start before authorization",IF(AND(G58&lt;&gt;"",H58&lt;&gt;"",H58&lt;G58),"Check: end before start",IF(AND(I58="Authorized",OR(F58="",G58="")),"Check: authorization/start date",IF(AND(I58="Ended",H58=""),"Check: ended date missing",IF(I58="Pending Review","Review pending",IF(AND(I58="Authorized",H58&lt;&gt;"",H58&lt;Assumptions!$B$2),"Check: status may need update",IF(AND(I58="Authorized",H58&lt;&gt;"",H58&lt;=Assumptions!$B$2+Assumptions!$B$3),"Review end date","OK")))))))))</f>
        <v/>
      </c>
      <c r="K58" s="13" t="n"/>
    </row>
    <row r="59">
      <c r="A59" s="13" t="n"/>
      <c r="B59" s="13" t="n"/>
      <c r="C59" s="13" t="n"/>
      <c r="D59" s="13" t="n"/>
      <c r="E59" s="13" t="n"/>
      <c r="F59" s="14" t="n"/>
      <c r="G59" s="14" t="n"/>
      <c r="H59" s="14" t="n"/>
      <c r="I59" s="15" t="n"/>
      <c r="J59" s="16">
        <f>IF(D59="","",IF(I59="","Check: status missing",IF(AND(F59&lt;&gt;"",G59&lt;&gt;"",G59&lt;F59),"Check: start before authorization",IF(AND(G59&lt;&gt;"",H59&lt;&gt;"",H59&lt;G59),"Check: end before start",IF(AND(I59="Authorized",OR(F59="",G59="")),"Check: authorization/start date",IF(AND(I59="Ended",H59=""),"Check: ended date missing",IF(I59="Pending Review","Review pending",IF(AND(I59="Authorized",H59&lt;&gt;"",H59&lt;Assumptions!$B$2),"Check: status may need update",IF(AND(I59="Authorized",H59&lt;&gt;"",H59&lt;=Assumptions!$B$2+Assumptions!$B$3),"Review end date","OK")))))))))</f>
        <v/>
      </c>
      <c r="K59" s="13" t="n"/>
    </row>
    <row r="60">
      <c r="A60" s="13" t="n"/>
      <c r="B60" s="13" t="n"/>
      <c r="C60" s="13" t="n"/>
      <c r="D60" s="13" t="n"/>
      <c r="E60" s="13" t="n"/>
      <c r="F60" s="14" t="n"/>
      <c r="G60" s="14" t="n"/>
      <c r="H60" s="14" t="n"/>
      <c r="I60" s="15" t="n"/>
      <c r="J60" s="17">
        <f>IF(D60="","",IF(I60="","Check: status missing",IF(AND(F60&lt;&gt;"",G60&lt;&gt;"",G60&lt;F60),"Check: start before authorization",IF(AND(G60&lt;&gt;"",H60&lt;&gt;"",H60&lt;G60),"Check: end before start",IF(AND(I60="Authorized",OR(F60="",G60="")),"Check: authorization/start date",IF(AND(I60="Ended",H60=""),"Check: ended date missing",IF(I60="Pending Review","Review pending",IF(AND(I60="Authorized",H60&lt;&gt;"",H60&lt;Assumptions!$B$2),"Check: status may need update",IF(AND(I60="Authorized",H60&lt;&gt;"",H60&lt;=Assumptions!$B$2+Assumptions!$B$3),"Review end date","OK")))))))))</f>
        <v/>
      </c>
      <c r="K60" s="13" t="n"/>
    </row>
    <row r="61">
      <c r="A61" s="13" t="n"/>
      <c r="B61" s="13" t="n"/>
      <c r="C61" s="13" t="n"/>
      <c r="D61" s="13" t="n"/>
      <c r="E61" s="13" t="n"/>
      <c r="F61" s="14" t="n"/>
      <c r="G61" s="14" t="n"/>
      <c r="H61" s="14" t="n"/>
      <c r="I61" s="15" t="n"/>
      <c r="J61" s="16">
        <f>IF(D61="","",IF(I61="","Check: status missing",IF(AND(F61&lt;&gt;"",G61&lt;&gt;"",G61&lt;F61),"Check: start before authorization",IF(AND(G61&lt;&gt;"",H61&lt;&gt;"",H61&lt;G61),"Check: end before start",IF(AND(I61="Authorized",OR(F61="",G61="")),"Check: authorization/start date",IF(AND(I61="Ended",H61=""),"Check: ended date missing",IF(I61="Pending Review","Review pending",IF(AND(I61="Authorized",H61&lt;&gt;"",H61&lt;Assumptions!$B$2),"Check: status may need update",IF(AND(I61="Authorized",H61&lt;&gt;"",H61&lt;=Assumptions!$B$2+Assumptions!$B$3),"Review end date","OK")))))))))</f>
        <v/>
      </c>
      <c r="K61" s="13" t="n"/>
    </row>
    <row r="62">
      <c r="A62" s="13" t="n"/>
      <c r="B62" s="13" t="n"/>
      <c r="C62" s="13" t="n"/>
      <c r="D62" s="13" t="n"/>
      <c r="E62" s="13" t="n"/>
      <c r="F62" s="14" t="n"/>
      <c r="G62" s="14" t="n"/>
      <c r="H62" s="14" t="n"/>
      <c r="I62" s="15" t="n"/>
      <c r="J62" s="17">
        <f>IF(D62="","",IF(I62="","Check: status missing",IF(AND(F62&lt;&gt;"",G62&lt;&gt;"",G62&lt;F62),"Check: start before authorization",IF(AND(G62&lt;&gt;"",H62&lt;&gt;"",H62&lt;G62),"Check: end before start",IF(AND(I62="Authorized",OR(F62="",G62="")),"Check: authorization/start date",IF(AND(I62="Ended",H62=""),"Check: ended date missing",IF(I62="Pending Review","Review pending",IF(AND(I62="Authorized",H62&lt;&gt;"",H62&lt;Assumptions!$B$2),"Check: status may need update",IF(AND(I62="Authorized",H62&lt;&gt;"",H62&lt;=Assumptions!$B$2+Assumptions!$B$3),"Review end date","OK")))))))))</f>
        <v/>
      </c>
      <c r="K62" s="13" t="n"/>
    </row>
    <row r="63">
      <c r="A63" s="13" t="n"/>
      <c r="B63" s="13" t="n"/>
      <c r="C63" s="13" t="n"/>
      <c r="D63" s="13" t="n"/>
      <c r="E63" s="13" t="n"/>
      <c r="F63" s="14" t="n"/>
      <c r="G63" s="14" t="n"/>
      <c r="H63" s="14" t="n"/>
      <c r="I63" s="15" t="n"/>
      <c r="J63" s="16">
        <f>IF(D63="","",IF(I63="","Check: status missing",IF(AND(F63&lt;&gt;"",G63&lt;&gt;"",G63&lt;F63),"Check: start before authorization",IF(AND(G63&lt;&gt;"",H63&lt;&gt;"",H63&lt;G63),"Check: end before start",IF(AND(I63="Authorized",OR(F63="",G63="")),"Check: authorization/start date",IF(AND(I63="Ended",H63=""),"Check: ended date missing",IF(I63="Pending Review","Review pending",IF(AND(I63="Authorized",H63&lt;&gt;"",H63&lt;Assumptions!$B$2),"Check: status may need update",IF(AND(I63="Authorized",H63&lt;&gt;"",H63&lt;=Assumptions!$B$2+Assumptions!$B$3),"Review end date","OK")))))))))</f>
        <v/>
      </c>
      <c r="K63" s="13" t="n"/>
    </row>
    <row r="64">
      <c r="A64" s="13" t="n"/>
      <c r="B64" s="13" t="n"/>
      <c r="C64" s="13" t="n"/>
      <c r="D64" s="13" t="n"/>
      <c r="E64" s="13" t="n"/>
      <c r="F64" s="14" t="n"/>
      <c r="G64" s="14" t="n"/>
      <c r="H64" s="14" t="n"/>
      <c r="I64" s="15" t="n"/>
      <c r="J64" s="17">
        <f>IF(D64="","",IF(I64="","Check: status missing",IF(AND(F64&lt;&gt;"",G64&lt;&gt;"",G64&lt;F64),"Check: start before authorization",IF(AND(G64&lt;&gt;"",H64&lt;&gt;"",H64&lt;G64),"Check: end before start",IF(AND(I64="Authorized",OR(F64="",G64="")),"Check: authorization/start date",IF(AND(I64="Ended",H64=""),"Check: ended date missing",IF(I64="Pending Review","Review pending",IF(AND(I64="Authorized",H64&lt;&gt;"",H64&lt;Assumptions!$B$2),"Check: status may need update",IF(AND(I64="Authorized",H64&lt;&gt;"",H64&lt;=Assumptions!$B$2+Assumptions!$B$3),"Review end date","OK")))))))))</f>
        <v/>
      </c>
      <c r="K64" s="13" t="n"/>
    </row>
    <row r="65">
      <c r="A65" s="13" t="n"/>
      <c r="B65" s="13" t="n"/>
      <c r="C65" s="13" t="n"/>
      <c r="D65" s="13" t="n"/>
      <c r="E65" s="13" t="n"/>
      <c r="F65" s="14" t="n"/>
      <c r="G65" s="14" t="n"/>
      <c r="H65" s="14" t="n"/>
      <c r="I65" s="15" t="n"/>
      <c r="J65" s="16">
        <f>IF(D65="","",IF(I65="","Check: status missing",IF(AND(F65&lt;&gt;"",G65&lt;&gt;"",G65&lt;F65),"Check: start before authorization",IF(AND(G65&lt;&gt;"",H65&lt;&gt;"",H65&lt;G65),"Check: end before start",IF(AND(I65="Authorized",OR(F65="",G65="")),"Check: authorization/start date",IF(AND(I65="Ended",H65=""),"Check: ended date missing",IF(I65="Pending Review","Review pending",IF(AND(I65="Authorized",H65&lt;&gt;"",H65&lt;Assumptions!$B$2),"Check: status may need update",IF(AND(I65="Authorized",H65&lt;&gt;"",H65&lt;=Assumptions!$B$2+Assumptions!$B$3),"Review end date","OK")))))))))</f>
        <v/>
      </c>
      <c r="K65" s="13" t="n"/>
    </row>
    <row r="66">
      <c r="A66" s="13" t="n"/>
      <c r="B66" s="13" t="n"/>
      <c r="C66" s="13" t="n"/>
      <c r="D66" s="13" t="n"/>
      <c r="E66" s="13" t="n"/>
      <c r="F66" s="14" t="n"/>
      <c r="G66" s="14" t="n"/>
      <c r="H66" s="14" t="n"/>
      <c r="I66" s="15" t="n"/>
      <c r="J66" s="17">
        <f>IF(D66="","",IF(I66="","Check: status missing",IF(AND(F66&lt;&gt;"",G66&lt;&gt;"",G66&lt;F66),"Check: start before authorization",IF(AND(G66&lt;&gt;"",H66&lt;&gt;"",H66&lt;G66),"Check: end before start",IF(AND(I66="Authorized",OR(F66="",G66="")),"Check: authorization/start date",IF(AND(I66="Ended",H66=""),"Check: ended date missing",IF(I66="Pending Review","Review pending",IF(AND(I66="Authorized",H66&lt;&gt;"",H66&lt;Assumptions!$B$2),"Check: status may need update",IF(AND(I66="Authorized",H66&lt;&gt;"",H66&lt;=Assumptions!$B$2+Assumptions!$B$3),"Review end date","OK")))))))))</f>
        <v/>
      </c>
      <c r="K66" s="13" t="n"/>
    </row>
    <row r="67">
      <c r="A67" s="13" t="n"/>
      <c r="B67" s="13" t="n"/>
      <c r="C67" s="13" t="n"/>
      <c r="D67" s="13" t="n"/>
      <c r="E67" s="13" t="n"/>
      <c r="F67" s="14" t="n"/>
      <c r="G67" s="14" t="n"/>
      <c r="H67" s="14" t="n"/>
      <c r="I67" s="15" t="n"/>
      <c r="J67" s="16">
        <f>IF(D67="","",IF(I67="","Check: status missing",IF(AND(F67&lt;&gt;"",G67&lt;&gt;"",G67&lt;F67),"Check: start before authorization",IF(AND(G67&lt;&gt;"",H67&lt;&gt;"",H67&lt;G67),"Check: end before start",IF(AND(I67="Authorized",OR(F67="",G67="")),"Check: authorization/start date",IF(AND(I67="Ended",H67=""),"Check: ended date missing",IF(I67="Pending Review","Review pending",IF(AND(I67="Authorized",H67&lt;&gt;"",H67&lt;Assumptions!$B$2),"Check: status may need update",IF(AND(I67="Authorized",H67&lt;&gt;"",H67&lt;=Assumptions!$B$2+Assumptions!$B$3),"Review end date","OK")))))))))</f>
        <v/>
      </c>
      <c r="K67" s="13" t="n"/>
    </row>
    <row r="68">
      <c r="A68" s="13" t="n"/>
      <c r="B68" s="13" t="n"/>
      <c r="C68" s="13" t="n"/>
      <c r="D68" s="13" t="n"/>
      <c r="E68" s="13" t="n"/>
      <c r="F68" s="14" t="n"/>
      <c r="G68" s="14" t="n"/>
      <c r="H68" s="14" t="n"/>
      <c r="I68" s="15" t="n"/>
      <c r="J68" s="17">
        <f>IF(D68="","",IF(I68="","Check: status missing",IF(AND(F68&lt;&gt;"",G68&lt;&gt;"",G68&lt;F68),"Check: start before authorization",IF(AND(G68&lt;&gt;"",H68&lt;&gt;"",H68&lt;G68),"Check: end before start",IF(AND(I68="Authorized",OR(F68="",G68="")),"Check: authorization/start date",IF(AND(I68="Ended",H68=""),"Check: ended date missing",IF(I68="Pending Review","Review pending",IF(AND(I68="Authorized",H68&lt;&gt;"",H68&lt;Assumptions!$B$2),"Check: status may need update",IF(AND(I68="Authorized",H68&lt;&gt;"",H68&lt;=Assumptions!$B$2+Assumptions!$B$3),"Review end date","OK")))))))))</f>
        <v/>
      </c>
      <c r="K68" s="13" t="n"/>
    </row>
    <row r="69">
      <c r="A69" s="13" t="n"/>
      <c r="B69" s="13" t="n"/>
      <c r="C69" s="13" t="n"/>
      <c r="D69" s="13" t="n"/>
      <c r="E69" s="13" t="n"/>
      <c r="F69" s="14" t="n"/>
      <c r="G69" s="14" t="n"/>
      <c r="H69" s="14" t="n"/>
      <c r="I69" s="15" t="n"/>
      <c r="J69" s="16">
        <f>IF(D69="","",IF(I69="","Check: status missing",IF(AND(F69&lt;&gt;"",G69&lt;&gt;"",G69&lt;F69),"Check: start before authorization",IF(AND(G69&lt;&gt;"",H69&lt;&gt;"",H69&lt;G69),"Check: end before start",IF(AND(I69="Authorized",OR(F69="",G69="")),"Check: authorization/start date",IF(AND(I69="Ended",H69=""),"Check: ended date missing",IF(I69="Pending Review","Review pending",IF(AND(I69="Authorized",H69&lt;&gt;"",H69&lt;Assumptions!$B$2),"Check: status may need update",IF(AND(I69="Authorized",H69&lt;&gt;"",H69&lt;=Assumptions!$B$2+Assumptions!$B$3),"Review end date","OK")))))))))</f>
        <v/>
      </c>
      <c r="K69" s="13" t="n"/>
    </row>
    <row r="70">
      <c r="A70" s="13" t="n"/>
      <c r="B70" s="13" t="n"/>
      <c r="C70" s="13" t="n"/>
      <c r="D70" s="13" t="n"/>
      <c r="E70" s="13" t="n"/>
      <c r="F70" s="14" t="n"/>
      <c r="G70" s="14" t="n"/>
      <c r="H70" s="14" t="n"/>
      <c r="I70" s="15" t="n"/>
      <c r="J70" s="17">
        <f>IF(D70="","",IF(I70="","Check: status missing",IF(AND(F70&lt;&gt;"",G70&lt;&gt;"",G70&lt;F70),"Check: start before authorization",IF(AND(G70&lt;&gt;"",H70&lt;&gt;"",H70&lt;G70),"Check: end before start",IF(AND(I70="Authorized",OR(F70="",G70="")),"Check: authorization/start date",IF(AND(I70="Ended",H70=""),"Check: ended date missing",IF(I70="Pending Review","Review pending",IF(AND(I70="Authorized",H70&lt;&gt;"",H70&lt;Assumptions!$B$2),"Check: status may need update",IF(AND(I70="Authorized",H70&lt;&gt;"",H70&lt;=Assumptions!$B$2+Assumptions!$B$3),"Review end date","OK")))))))))</f>
        <v/>
      </c>
      <c r="K70" s="13" t="n"/>
    </row>
    <row r="71">
      <c r="A71" s="13" t="n"/>
      <c r="B71" s="13" t="n"/>
      <c r="C71" s="13" t="n"/>
      <c r="D71" s="13" t="n"/>
      <c r="E71" s="13" t="n"/>
      <c r="F71" s="14" t="n"/>
      <c r="G71" s="14" t="n"/>
      <c r="H71" s="14" t="n"/>
      <c r="I71" s="15" t="n"/>
      <c r="J71" s="16">
        <f>IF(D71="","",IF(I71="","Check: status missing",IF(AND(F71&lt;&gt;"",G71&lt;&gt;"",G71&lt;F71),"Check: start before authorization",IF(AND(G71&lt;&gt;"",H71&lt;&gt;"",H71&lt;G71),"Check: end before start",IF(AND(I71="Authorized",OR(F71="",G71="")),"Check: authorization/start date",IF(AND(I71="Ended",H71=""),"Check: ended date missing",IF(I71="Pending Review","Review pending",IF(AND(I71="Authorized",H71&lt;&gt;"",H71&lt;Assumptions!$B$2),"Check: status may need update",IF(AND(I71="Authorized",H71&lt;&gt;"",H71&lt;=Assumptions!$B$2+Assumptions!$B$3),"Review end date","OK")))))))))</f>
        <v/>
      </c>
      <c r="K71" s="13" t="n"/>
    </row>
    <row r="72">
      <c r="A72" s="13" t="n"/>
      <c r="B72" s="13" t="n"/>
      <c r="C72" s="13" t="n"/>
      <c r="D72" s="13" t="n"/>
      <c r="E72" s="13" t="n"/>
      <c r="F72" s="14" t="n"/>
      <c r="G72" s="14" t="n"/>
      <c r="H72" s="14" t="n"/>
      <c r="I72" s="15" t="n"/>
      <c r="J72" s="17">
        <f>IF(D72="","",IF(I72="","Check: status missing",IF(AND(F72&lt;&gt;"",G72&lt;&gt;"",G72&lt;F72),"Check: start before authorization",IF(AND(G72&lt;&gt;"",H72&lt;&gt;"",H72&lt;G72),"Check: end before start",IF(AND(I72="Authorized",OR(F72="",G72="")),"Check: authorization/start date",IF(AND(I72="Ended",H72=""),"Check: ended date missing",IF(I72="Pending Review","Review pending",IF(AND(I72="Authorized",H72&lt;&gt;"",H72&lt;Assumptions!$B$2),"Check: status may need update",IF(AND(I72="Authorized",H72&lt;&gt;"",H72&lt;=Assumptions!$B$2+Assumptions!$B$3),"Review end date","OK")))))))))</f>
        <v/>
      </c>
      <c r="K72" s="13" t="n"/>
    </row>
    <row r="73">
      <c r="A73" s="13" t="n"/>
      <c r="B73" s="13" t="n"/>
      <c r="C73" s="13" t="n"/>
      <c r="D73" s="13" t="n"/>
      <c r="E73" s="13" t="n"/>
      <c r="F73" s="14" t="n"/>
      <c r="G73" s="14" t="n"/>
      <c r="H73" s="14" t="n"/>
      <c r="I73" s="15" t="n"/>
      <c r="J73" s="16">
        <f>IF(D73="","",IF(I73="","Check: status missing",IF(AND(F73&lt;&gt;"",G73&lt;&gt;"",G73&lt;F73),"Check: start before authorization",IF(AND(G73&lt;&gt;"",H73&lt;&gt;"",H73&lt;G73),"Check: end before start",IF(AND(I73="Authorized",OR(F73="",G73="")),"Check: authorization/start date",IF(AND(I73="Ended",H73=""),"Check: ended date missing",IF(I73="Pending Review","Review pending",IF(AND(I73="Authorized",H73&lt;&gt;"",H73&lt;Assumptions!$B$2),"Check: status may need update",IF(AND(I73="Authorized",H73&lt;&gt;"",H73&lt;=Assumptions!$B$2+Assumptions!$B$3),"Review end date","OK")))))))))</f>
        <v/>
      </c>
      <c r="K73" s="13" t="n"/>
    </row>
    <row r="74">
      <c r="A74" s="13" t="n"/>
      <c r="B74" s="13" t="n"/>
      <c r="C74" s="13" t="n"/>
      <c r="D74" s="13" t="n"/>
      <c r="E74" s="13" t="n"/>
      <c r="F74" s="14" t="n"/>
      <c r="G74" s="14" t="n"/>
      <c r="H74" s="14" t="n"/>
      <c r="I74" s="15" t="n"/>
      <c r="J74" s="17">
        <f>IF(D74="","",IF(I74="","Check: status missing",IF(AND(F74&lt;&gt;"",G74&lt;&gt;"",G74&lt;F74),"Check: start before authorization",IF(AND(G74&lt;&gt;"",H74&lt;&gt;"",H74&lt;G74),"Check: end before start",IF(AND(I74="Authorized",OR(F74="",G74="")),"Check: authorization/start date",IF(AND(I74="Ended",H74=""),"Check: ended date missing",IF(I74="Pending Review","Review pending",IF(AND(I74="Authorized",H74&lt;&gt;"",H74&lt;Assumptions!$B$2),"Check: status may need update",IF(AND(I74="Authorized",H74&lt;&gt;"",H74&lt;=Assumptions!$B$2+Assumptions!$B$3),"Review end date","OK")))))))))</f>
        <v/>
      </c>
      <c r="K74" s="13" t="n"/>
    </row>
    <row r="75">
      <c r="A75" s="13" t="n"/>
      <c r="B75" s="13" t="n"/>
      <c r="C75" s="13" t="n"/>
      <c r="D75" s="13" t="n"/>
      <c r="E75" s="13" t="n"/>
      <c r="F75" s="14" t="n"/>
      <c r="G75" s="14" t="n"/>
      <c r="H75" s="14" t="n"/>
      <c r="I75" s="15" t="n"/>
      <c r="J75" s="16">
        <f>IF(D75="","",IF(I75="","Check: status missing",IF(AND(F75&lt;&gt;"",G75&lt;&gt;"",G75&lt;F75),"Check: start before authorization",IF(AND(G75&lt;&gt;"",H75&lt;&gt;"",H75&lt;G75),"Check: end before start",IF(AND(I75="Authorized",OR(F75="",G75="")),"Check: authorization/start date",IF(AND(I75="Ended",H75=""),"Check: ended date missing",IF(I75="Pending Review","Review pending",IF(AND(I75="Authorized",H75&lt;&gt;"",H75&lt;Assumptions!$B$2),"Check: status may need update",IF(AND(I75="Authorized",H75&lt;&gt;"",H75&lt;=Assumptions!$B$2+Assumptions!$B$3),"Review end date","OK")))))))))</f>
        <v/>
      </c>
      <c r="K75" s="13" t="n"/>
    </row>
    <row r="76">
      <c r="A76" s="13" t="n"/>
      <c r="B76" s="13" t="n"/>
      <c r="C76" s="13" t="n"/>
      <c r="D76" s="13" t="n"/>
      <c r="E76" s="13" t="n"/>
      <c r="F76" s="14" t="n"/>
      <c r="G76" s="14" t="n"/>
      <c r="H76" s="14" t="n"/>
      <c r="I76" s="15" t="n"/>
      <c r="J76" s="17">
        <f>IF(D76="","",IF(I76="","Check: status missing",IF(AND(F76&lt;&gt;"",G76&lt;&gt;"",G76&lt;F76),"Check: start before authorization",IF(AND(G76&lt;&gt;"",H76&lt;&gt;"",H76&lt;G76),"Check: end before start",IF(AND(I76="Authorized",OR(F76="",G76="")),"Check: authorization/start date",IF(AND(I76="Ended",H76=""),"Check: ended date missing",IF(I76="Pending Review","Review pending",IF(AND(I76="Authorized",H76&lt;&gt;"",H76&lt;Assumptions!$B$2),"Check: status may need update",IF(AND(I76="Authorized",H76&lt;&gt;"",H76&lt;=Assumptions!$B$2+Assumptions!$B$3),"Review end date","OK")))))))))</f>
        <v/>
      </c>
      <c r="K76" s="13" t="n"/>
    </row>
    <row r="77">
      <c r="A77" s="13" t="n"/>
      <c r="B77" s="13" t="n"/>
      <c r="C77" s="13" t="n"/>
      <c r="D77" s="13" t="n"/>
      <c r="E77" s="13" t="n"/>
      <c r="F77" s="14" t="n"/>
      <c r="G77" s="14" t="n"/>
      <c r="H77" s="14" t="n"/>
      <c r="I77" s="15" t="n"/>
      <c r="J77" s="16">
        <f>IF(D77="","",IF(I77="","Check: status missing",IF(AND(F77&lt;&gt;"",G77&lt;&gt;"",G77&lt;F77),"Check: start before authorization",IF(AND(G77&lt;&gt;"",H77&lt;&gt;"",H77&lt;G77),"Check: end before start",IF(AND(I77="Authorized",OR(F77="",G77="")),"Check: authorization/start date",IF(AND(I77="Ended",H77=""),"Check: ended date missing",IF(I77="Pending Review","Review pending",IF(AND(I77="Authorized",H77&lt;&gt;"",H77&lt;Assumptions!$B$2),"Check: status may need update",IF(AND(I77="Authorized",H77&lt;&gt;"",H77&lt;=Assumptions!$B$2+Assumptions!$B$3),"Review end date","OK")))))))))</f>
        <v/>
      </c>
      <c r="K77" s="13" t="n"/>
    </row>
    <row r="78">
      <c r="A78" s="13" t="n"/>
      <c r="B78" s="13" t="n"/>
      <c r="C78" s="13" t="n"/>
      <c r="D78" s="13" t="n"/>
      <c r="E78" s="13" t="n"/>
      <c r="F78" s="14" t="n"/>
      <c r="G78" s="14" t="n"/>
      <c r="H78" s="14" t="n"/>
      <c r="I78" s="15" t="n"/>
      <c r="J78" s="17">
        <f>IF(D78="","",IF(I78="","Check: status missing",IF(AND(F78&lt;&gt;"",G78&lt;&gt;"",G78&lt;F78),"Check: start before authorization",IF(AND(G78&lt;&gt;"",H78&lt;&gt;"",H78&lt;G78),"Check: end before start",IF(AND(I78="Authorized",OR(F78="",G78="")),"Check: authorization/start date",IF(AND(I78="Ended",H78=""),"Check: ended date missing",IF(I78="Pending Review","Review pending",IF(AND(I78="Authorized",H78&lt;&gt;"",H78&lt;Assumptions!$B$2),"Check: status may need update",IF(AND(I78="Authorized",H78&lt;&gt;"",H78&lt;=Assumptions!$B$2+Assumptions!$B$3),"Review end date","OK")))))))))</f>
        <v/>
      </c>
      <c r="K78" s="13" t="n"/>
    </row>
    <row r="79">
      <c r="A79" s="13" t="n"/>
      <c r="B79" s="13" t="n"/>
      <c r="C79" s="13" t="n"/>
      <c r="D79" s="13" t="n"/>
      <c r="E79" s="13" t="n"/>
      <c r="F79" s="14" t="n"/>
      <c r="G79" s="14" t="n"/>
      <c r="H79" s="14" t="n"/>
      <c r="I79" s="15" t="n"/>
      <c r="J79" s="16">
        <f>IF(D79="","",IF(I79="","Check: status missing",IF(AND(F79&lt;&gt;"",G79&lt;&gt;"",G79&lt;F79),"Check: start before authorization",IF(AND(G79&lt;&gt;"",H79&lt;&gt;"",H79&lt;G79),"Check: end before start",IF(AND(I79="Authorized",OR(F79="",G79="")),"Check: authorization/start date",IF(AND(I79="Ended",H79=""),"Check: ended date missing",IF(I79="Pending Review","Review pending",IF(AND(I79="Authorized",H79&lt;&gt;"",H79&lt;Assumptions!$B$2),"Check: status may need update",IF(AND(I79="Authorized",H79&lt;&gt;"",H79&lt;=Assumptions!$B$2+Assumptions!$B$3),"Review end date","OK")))))))))</f>
        <v/>
      </c>
      <c r="K79" s="13" t="n"/>
    </row>
    <row r="80">
      <c r="A80" s="13" t="n"/>
      <c r="B80" s="13" t="n"/>
      <c r="C80" s="13" t="n"/>
      <c r="D80" s="13" t="n"/>
      <c r="E80" s="13" t="n"/>
      <c r="F80" s="14" t="n"/>
      <c r="G80" s="14" t="n"/>
      <c r="H80" s="14" t="n"/>
      <c r="I80" s="15" t="n"/>
      <c r="J80" s="17">
        <f>IF(D80="","",IF(I80="","Check: status missing",IF(AND(F80&lt;&gt;"",G80&lt;&gt;"",G80&lt;F80),"Check: start before authorization",IF(AND(G80&lt;&gt;"",H80&lt;&gt;"",H80&lt;G80),"Check: end before start",IF(AND(I80="Authorized",OR(F80="",G80="")),"Check: authorization/start date",IF(AND(I80="Ended",H80=""),"Check: ended date missing",IF(I80="Pending Review","Review pending",IF(AND(I80="Authorized",H80&lt;&gt;"",H80&lt;Assumptions!$B$2),"Check: status may need update",IF(AND(I80="Authorized",H80&lt;&gt;"",H80&lt;=Assumptions!$B$2+Assumptions!$B$3),"Review end date","OK")))))))))</f>
        <v/>
      </c>
      <c r="K80" s="13" t="n"/>
    </row>
    <row r="81">
      <c r="A81" s="13" t="n"/>
      <c r="B81" s="13" t="n"/>
      <c r="C81" s="13" t="n"/>
      <c r="D81" s="13" t="n"/>
      <c r="E81" s="13" t="n"/>
      <c r="F81" s="14" t="n"/>
      <c r="G81" s="14" t="n"/>
      <c r="H81" s="14" t="n"/>
      <c r="I81" s="15" t="n"/>
      <c r="J81" s="16">
        <f>IF(D81="","",IF(I81="","Check: status missing",IF(AND(F81&lt;&gt;"",G81&lt;&gt;"",G81&lt;F81),"Check: start before authorization",IF(AND(G81&lt;&gt;"",H81&lt;&gt;"",H81&lt;G81),"Check: end before start",IF(AND(I81="Authorized",OR(F81="",G81="")),"Check: authorization/start date",IF(AND(I81="Ended",H81=""),"Check: ended date missing",IF(I81="Pending Review","Review pending",IF(AND(I81="Authorized",H81&lt;&gt;"",H81&lt;Assumptions!$B$2),"Check: status may need update",IF(AND(I81="Authorized",H81&lt;&gt;"",H81&lt;=Assumptions!$B$2+Assumptions!$B$3),"Review end date","OK")))))))))</f>
        <v/>
      </c>
      <c r="K81" s="13" t="n"/>
    </row>
    <row r="82">
      <c r="A82" s="13" t="n"/>
      <c r="B82" s="13" t="n"/>
      <c r="C82" s="13" t="n"/>
      <c r="D82" s="13" t="n"/>
      <c r="E82" s="13" t="n"/>
      <c r="F82" s="14" t="n"/>
      <c r="G82" s="14" t="n"/>
      <c r="H82" s="14" t="n"/>
      <c r="I82" s="15" t="n"/>
      <c r="J82" s="17">
        <f>IF(D82="","",IF(I82="","Check: status missing",IF(AND(F82&lt;&gt;"",G82&lt;&gt;"",G82&lt;F82),"Check: start before authorization",IF(AND(G82&lt;&gt;"",H82&lt;&gt;"",H82&lt;G82),"Check: end before start",IF(AND(I82="Authorized",OR(F82="",G82="")),"Check: authorization/start date",IF(AND(I82="Ended",H82=""),"Check: ended date missing",IF(I82="Pending Review","Review pending",IF(AND(I82="Authorized",H82&lt;&gt;"",H82&lt;Assumptions!$B$2),"Check: status may need update",IF(AND(I82="Authorized",H82&lt;&gt;"",H82&lt;=Assumptions!$B$2+Assumptions!$B$3),"Review end date","OK")))))))))</f>
        <v/>
      </c>
      <c r="K82" s="13" t="n"/>
    </row>
    <row r="83">
      <c r="A83" s="13" t="n"/>
      <c r="B83" s="13" t="n"/>
      <c r="C83" s="13" t="n"/>
      <c r="D83" s="13" t="n"/>
      <c r="E83" s="13" t="n"/>
      <c r="F83" s="14" t="n"/>
      <c r="G83" s="14" t="n"/>
      <c r="H83" s="14" t="n"/>
      <c r="I83" s="15" t="n"/>
      <c r="J83" s="16">
        <f>IF(D83="","",IF(I83="","Check: status missing",IF(AND(F83&lt;&gt;"",G83&lt;&gt;"",G83&lt;F83),"Check: start before authorization",IF(AND(G83&lt;&gt;"",H83&lt;&gt;"",H83&lt;G83),"Check: end before start",IF(AND(I83="Authorized",OR(F83="",G83="")),"Check: authorization/start date",IF(AND(I83="Ended",H83=""),"Check: ended date missing",IF(I83="Pending Review","Review pending",IF(AND(I83="Authorized",H83&lt;&gt;"",H83&lt;Assumptions!$B$2),"Check: status may need update",IF(AND(I83="Authorized",H83&lt;&gt;"",H83&lt;=Assumptions!$B$2+Assumptions!$B$3),"Review end date","OK")))))))))</f>
        <v/>
      </c>
      <c r="K83" s="13" t="n"/>
    </row>
    <row r="84">
      <c r="A84" s="13" t="n"/>
      <c r="B84" s="13" t="n"/>
      <c r="C84" s="13" t="n"/>
      <c r="D84" s="13" t="n"/>
      <c r="E84" s="13" t="n"/>
      <c r="F84" s="14" t="n"/>
      <c r="G84" s="14" t="n"/>
      <c r="H84" s="14" t="n"/>
      <c r="I84" s="15" t="n"/>
      <c r="J84" s="17">
        <f>IF(D84="","",IF(I84="","Check: status missing",IF(AND(F84&lt;&gt;"",G84&lt;&gt;"",G84&lt;F84),"Check: start before authorization",IF(AND(G84&lt;&gt;"",H84&lt;&gt;"",H84&lt;G84),"Check: end before start",IF(AND(I84="Authorized",OR(F84="",G84="")),"Check: authorization/start date",IF(AND(I84="Ended",H84=""),"Check: ended date missing",IF(I84="Pending Review","Review pending",IF(AND(I84="Authorized",H84&lt;&gt;"",H84&lt;Assumptions!$B$2),"Check: status may need update",IF(AND(I84="Authorized",H84&lt;&gt;"",H84&lt;=Assumptions!$B$2+Assumptions!$B$3),"Review end date","OK")))))))))</f>
        <v/>
      </c>
      <c r="K84" s="13" t="n"/>
    </row>
    <row r="85">
      <c r="A85" s="13" t="n"/>
      <c r="B85" s="13" t="n"/>
      <c r="C85" s="13" t="n"/>
      <c r="D85" s="13" t="n"/>
      <c r="E85" s="13" t="n"/>
      <c r="F85" s="14" t="n"/>
      <c r="G85" s="14" t="n"/>
      <c r="H85" s="14" t="n"/>
      <c r="I85" s="15" t="n"/>
      <c r="J85" s="16">
        <f>IF(D85="","",IF(I85="","Check: status missing",IF(AND(F85&lt;&gt;"",G85&lt;&gt;"",G85&lt;F85),"Check: start before authorization",IF(AND(G85&lt;&gt;"",H85&lt;&gt;"",H85&lt;G85),"Check: end before start",IF(AND(I85="Authorized",OR(F85="",G85="")),"Check: authorization/start date",IF(AND(I85="Ended",H85=""),"Check: ended date missing",IF(I85="Pending Review","Review pending",IF(AND(I85="Authorized",H85&lt;&gt;"",H85&lt;Assumptions!$B$2),"Check: status may need update",IF(AND(I85="Authorized",H85&lt;&gt;"",H85&lt;=Assumptions!$B$2+Assumptions!$B$3),"Review end date","OK")))))))))</f>
        <v/>
      </c>
      <c r="K85" s="13" t="n"/>
    </row>
    <row r="86">
      <c r="A86" s="13" t="n"/>
      <c r="B86" s="13" t="n"/>
      <c r="C86" s="13" t="n"/>
      <c r="D86" s="13" t="n"/>
      <c r="E86" s="13" t="n"/>
      <c r="F86" s="14" t="n"/>
      <c r="G86" s="14" t="n"/>
      <c r="H86" s="14" t="n"/>
      <c r="I86" s="15" t="n"/>
      <c r="J86" s="17">
        <f>IF(D86="","",IF(I86="","Check: status missing",IF(AND(F86&lt;&gt;"",G86&lt;&gt;"",G86&lt;F86),"Check: start before authorization",IF(AND(G86&lt;&gt;"",H86&lt;&gt;"",H86&lt;G86),"Check: end before start",IF(AND(I86="Authorized",OR(F86="",G86="")),"Check: authorization/start date",IF(AND(I86="Ended",H86=""),"Check: ended date missing",IF(I86="Pending Review","Review pending",IF(AND(I86="Authorized",H86&lt;&gt;"",H86&lt;Assumptions!$B$2),"Check: status may need update",IF(AND(I86="Authorized",H86&lt;&gt;"",H86&lt;=Assumptions!$B$2+Assumptions!$B$3),"Review end date","OK")))))))))</f>
        <v/>
      </c>
      <c r="K86" s="13" t="n"/>
    </row>
    <row r="87">
      <c r="A87" s="13" t="n"/>
      <c r="B87" s="13" t="n"/>
      <c r="C87" s="13" t="n"/>
      <c r="D87" s="13" t="n"/>
      <c r="E87" s="13" t="n"/>
      <c r="F87" s="14" t="n"/>
      <c r="G87" s="14" t="n"/>
      <c r="H87" s="14" t="n"/>
      <c r="I87" s="15" t="n"/>
      <c r="J87" s="16">
        <f>IF(D87="","",IF(I87="","Check: status missing",IF(AND(F87&lt;&gt;"",G87&lt;&gt;"",G87&lt;F87),"Check: start before authorization",IF(AND(G87&lt;&gt;"",H87&lt;&gt;"",H87&lt;G87),"Check: end before start",IF(AND(I87="Authorized",OR(F87="",G87="")),"Check: authorization/start date",IF(AND(I87="Ended",H87=""),"Check: ended date missing",IF(I87="Pending Review","Review pending",IF(AND(I87="Authorized",H87&lt;&gt;"",H87&lt;Assumptions!$B$2),"Check: status may need update",IF(AND(I87="Authorized",H87&lt;&gt;"",H87&lt;=Assumptions!$B$2+Assumptions!$B$3),"Review end date","OK")))))))))</f>
        <v/>
      </c>
      <c r="K87" s="13" t="n"/>
    </row>
    <row r="88">
      <c r="A88" s="13" t="n"/>
      <c r="B88" s="13" t="n"/>
      <c r="C88" s="13" t="n"/>
      <c r="D88" s="13" t="n"/>
      <c r="E88" s="13" t="n"/>
      <c r="F88" s="14" t="n"/>
      <c r="G88" s="14" t="n"/>
      <c r="H88" s="14" t="n"/>
      <c r="I88" s="15" t="n"/>
      <c r="J88" s="17">
        <f>IF(D88="","",IF(I88="","Check: status missing",IF(AND(F88&lt;&gt;"",G88&lt;&gt;"",G88&lt;F88),"Check: start before authorization",IF(AND(G88&lt;&gt;"",H88&lt;&gt;"",H88&lt;G88),"Check: end before start",IF(AND(I88="Authorized",OR(F88="",G88="")),"Check: authorization/start date",IF(AND(I88="Ended",H88=""),"Check: ended date missing",IF(I88="Pending Review","Review pending",IF(AND(I88="Authorized",H88&lt;&gt;"",H88&lt;Assumptions!$B$2),"Check: status may need update",IF(AND(I88="Authorized",H88&lt;&gt;"",H88&lt;=Assumptions!$B$2+Assumptions!$B$3),"Review end date","OK")))))))))</f>
        <v/>
      </c>
      <c r="K88" s="13" t="n"/>
    </row>
    <row r="89">
      <c r="A89" s="13" t="n"/>
      <c r="B89" s="13" t="n"/>
      <c r="C89" s="13" t="n"/>
      <c r="D89" s="13" t="n"/>
      <c r="E89" s="13" t="n"/>
      <c r="F89" s="14" t="n"/>
      <c r="G89" s="14" t="n"/>
      <c r="H89" s="14" t="n"/>
      <c r="I89" s="15" t="n"/>
      <c r="J89" s="16">
        <f>IF(D89="","",IF(I89="","Check: status missing",IF(AND(F89&lt;&gt;"",G89&lt;&gt;"",G89&lt;F89),"Check: start before authorization",IF(AND(G89&lt;&gt;"",H89&lt;&gt;"",H89&lt;G89),"Check: end before start",IF(AND(I89="Authorized",OR(F89="",G89="")),"Check: authorization/start date",IF(AND(I89="Ended",H89=""),"Check: ended date missing",IF(I89="Pending Review","Review pending",IF(AND(I89="Authorized",H89&lt;&gt;"",H89&lt;Assumptions!$B$2),"Check: status may need update",IF(AND(I89="Authorized",H89&lt;&gt;"",H89&lt;=Assumptions!$B$2+Assumptions!$B$3),"Review end date","OK")))))))))</f>
        <v/>
      </c>
      <c r="K89" s="13" t="n"/>
    </row>
    <row r="90">
      <c r="A90" s="13" t="n"/>
      <c r="B90" s="13" t="n"/>
      <c r="C90" s="13" t="n"/>
      <c r="D90" s="13" t="n"/>
      <c r="E90" s="13" t="n"/>
      <c r="F90" s="14" t="n"/>
      <c r="G90" s="14" t="n"/>
      <c r="H90" s="14" t="n"/>
      <c r="I90" s="15" t="n"/>
      <c r="J90" s="17">
        <f>IF(D90="","",IF(I90="","Check: status missing",IF(AND(F90&lt;&gt;"",G90&lt;&gt;"",G90&lt;F90),"Check: start before authorization",IF(AND(G90&lt;&gt;"",H90&lt;&gt;"",H90&lt;G90),"Check: end before start",IF(AND(I90="Authorized",OR(F90="",G90="")),"Check: authorization/start date",IF(AND(I90="Ended",H90=""),"Check: ended date missing",IF(I90="Pending Review","Review pending",IF(AND(I90="Authorized",H90&lt;&gt;"",H90&lt;Assumptions!$B$2),"Check: status may need update",IF(AND(I90="Authorized",H90&lt;&gt;"",H90&lt;=Assumptions!$B$2+Assumptions!$B$3),"Review end date","OK")))))))))</f>
        <v/>
      </c>
      <c r="K90" s="13" t="n"/>
    </row>
    <row r="91">
      <c r="A91" s="13" t="n"/>
      <c r="B91" s="13" t="n"/>
      <c r="C91" s="13" t="n"/>
      <c r="D91" s="13" t="n"/>
      <c r="E91" s="13" t="n"/>
      <c r="F91" s="14" t="n"/>
      <c r="G91" s="14" t="n"/>
      <c r="H91" s="14" t="n"/>
      <c r="I91" s="15" t="n"/>
      <c r="J91" s="16">
        <f>IF(D91="","",IF(I91="","Check: status missing",IF(AND(F91&lt;&gt;"",G91&lt;&gt;"",G91&lt;F91),"Check: start before authorization",IF(AND(G91&lt;&gt;"",H91&lt;&gt;"",H91&lt;G91),"Check: end before start",IF(AND(I91="Authorized",OR(F91="",G91="")),"Check: authorization/start date",IF(AND(I91="Ended",H91=""),"Check: ended date missing",IF(I91="Pending Review","Review pending",IF(AND(I91="Authorized",H91&lt;&gt;"",H91&lt;Assumptions!$B$2),"Check: status may need update",IF(AND(I91="Authorized",H91&lt;&gt;"",H91&lt;=Assumptions!$B$2+Assumptions!$B$3),"Review end date","OK")))))))))</f>
        <v/>
      </c>
      <c r="K91" s="13" t="n"/>
    </row>
    <row r="92">
      <c r="A92" s="13" t="n"/>
      <c r="B92" s="13" t="n"/>
      <c r="C92" s="13" t="n"/>
      <c r="D92" s="13" t="n"/>
      <c r="E92" s="13" t="n"/>
      <c r="F92" s="14" t="n"/>
      <c r="G92" s="14" t="n"/>
      <c r="H92" s="14" t="n"/>
      <c r="I92" s="15" t="n"/>
      <c r="J92" s="17">
        <f>IF(D92="","",IF(I92="","Check: status missing",IF(AND(F92&lt;&gt;"",G92&lt;&gt;"",G92&lt;F92),"Check: start before authorization",IF(AND(G92&lt;&gt;"",H92&lt;&gt;"",H92&lt;G92),"Check: end before start",IF(AND(I92="Authorized",OR(F92="",G92="")),"Check: authorization/start date",IF(AND(I92="Ended",H92=""),"Check: ended date missing",IF(I92="Pending Review","Review pending",IF(AND(I92="Authorized",H92&lt;&gt;"",H92&lt;Assumptions!$B$2),"Check: status may need update",IF(AND(I92="Authorized",H92&lt;&gt;"",H92&lt;=Assumptions!$B$2+Assumptions!$B$3),"Review end date","OK")))))))))</f>
        <v/>
      </c>
      <c r="K92" s="13" t="n"/>
    </row>
    <row r="93">
      <c r="A93" s="13" t="n"/>
      <c r="B93" s="13" t="n"/>
      <c r="C93" s="13" t="n"/>
      <c r="D93" s="13" t="n"/>
      <c r="E93" s="13" t="n"/>
      <c r="F93" s="14" t="n"/>
      <c r="G93" s="14" t="n"/>
      <c r="H93" s="14" t="n"/>
      <c r="I93" s="15" t="n"/>
      <c r="J93" s="16">
        <f>IF(D93="","",IF(I93="","Check: status missing",IF(AND(F93&lt;&gt;"",G93&lt;&gt;"",G93&lt;F93),"Check: start before authorization",IF(AND(G93&lt;&gt;"",H93&lt;&gt;"",H93&lt;G93),"Check: end before start",IF(AND(I93="Authorized",OR(F93="",G93="")),"Check: authorization/start date",IF(AND(I93="Ended",H93=""),"Check: ended date missing",IF(I93="Pending Review","Review pending",IF(AND(I93="Authorized",H93&lt;&gt;"",H93&lt;Assumptions!$B$2),"Check: status may need update",IF(AND(I93="Authorized",H93&lt;&gt;"",H93&lt;=Assumptions!$B$2+Assumptions!$B$3),"Review end date","OK")))))))))</f>
        <v/>
      </c>
      <c r="K93" s="13" t="n"/>
    </row>
    <row r="94">
      <c r="A94" s="13" t="n"/>
      <c r="B94" s="13" t="n"/>
      <c r="C94" s="13" t="n"/>
      <c r="D94" s="13" t="n"/>
      <c r="E94" s="13" t="n"/>
      <c r="F94" s="14" t="n"/>
      <c r="G94" s="14" t="n"/>
      <c r="H94" s="14" t="n"/>
      <c r="I94" s="15" t="n"/>
      <c r="J94" s="17">
        <f>IF(D94="","",IF(I94="","Check: status missing",IF(AND(F94&lt;&gt;"",G94&lt;&gt;"",G94&lt;F94),"Check: start before authorization",IF(AND(G94&lt;&gt;"",H94&lt;&gt;"",H94&lt;G94),"Check: end before start",IF(AND(I94="Authorized",OR(F94="",G94="")),"Check: authorization/start date",IF(AND(I94="Ended",H94=""),"Check: ended date missing",IF(I94="Pending Review","Review pending",IF(AND(I94="Authorized",H94&lt;&gt;"",H94&lt;Assumptions!$B$2),"Check: status may need update",IF(AND(I94="Authorized",H94&lt;&gt;"",H94&lt;=Assumptions!$B$2+Assumptions!$B$3),"Review end date","OK")))))))))</f>
        <v/>
      </c>
      <c r="K94" s="13" t="n"/>
    </row>
    <row r="95">
      <c r="A95" s="13" t="n"/>
      <c r="B95" s="13" t="n"/>
      <c r="C95" s="13" t="n"/>
      <c r="D95" s="13" t="n"/>
      <c r="E95" s="13" t="n"/>
      <c r="F95" s="14" t="n"/>
      <c r="G95" s="14" t="n"/>
      <c r="H95" s="14" t="n"/>
      <c r="I95" s="15" t="n"/>
      <c r="J95" s="16">
        <f>IF(D95="","",IF(I95="","Check: status missing",IF(AND(F95&lt;&gt;"",G95&lt;&gt;"",G95&lt;F95),"Check: start before authorization",IF(AND(G95&lt;&gt;"",H95&lt;&gt;"",H95&lt;G95),"Check: end before start",IF(AND(I95="Authorized",OR(F95="",G95="")),"Check: authorization/start date",IF(AND(I95="Ended",H95=""),"Check: ended date missing",IF(I95="Pending Review","Review pending",IF(AND(I95="Authorized",H95&lt;&gt;"",H95&lt;Assumptions!$B$2),"Check: status may need update",IF(AND(I95="Authorized",H95&lt;&gt;"",H95&lt;=Assumptions!$B$2+Assumptions!$B$3),"Review end date","OK")))))))))</f>
        <v/>
      </c>
      <c r="K95" s="13" t="n"/>
    </row>
    <row r="96">
      <c r="A96" s="13" t="n"/>
      <c r="B96" s="13" t="n"/>
      <c r="C96" s="13" t="n"/>
      <c r="D96" s="13" t="n"/>
      <c r="E96" s="13" t="n"/>
      <c r="F96" s="14" t="n"/>
      <c r="G96" s="14" t="n"/>
      <c r="H96" s="14" t="n"/>
      <c r="I96" s="15" t="n"/>
      <c r="J96" s="17">
        <f>IF(D96="","",IF(I96="","Check: status missing",IF(AND(F96&lt;&gt;"",G96&lt;&gt;"",G96&lt;F96),"Check: start before authorization",IF(AND(G96&lt;&gt;"",H96&lt;&gt;"",H96&lt;G96),"Check: end before start",IF(AND(I96="Authorized",OR(F96="",G96="")),"Check: authorization/start date",IF(AND(I96="Ended",H96=""),"Check: ended date missing",IF(I96="Pending Review","Review pending",IF(AND(I96="Authorized",H96&lt;&gt;"",H96&lt;Assumptions!$B$2),"Check: status may need update",IF(AND(I96="Authorized",H96&lt;&gt;"",H96&lt;=Assumptions!$B$2+Assumptions!$B$3),"Review end date","OK")))))))))</f>
        <v/>
      </c>
      <c r="K96" s="13" t="n"/>
    </row>
    <row r="97">
      <c r="A97" s="13" t="n"/>
      <c r="B97" s="13" t="n"/>
      <c r="C97" s="13" t="n"/>
      <c r="D97" s="13" t="n"/>
      <c r="E97" s="13" t="n"/>
      <c r="F97" s="14" t="n"/>
      <c r="G97" s="14" t="n"/>
      <c r="H97" s="14" t="n"/>
      <c r="I97" s="15" t="n"/>
      <c r="J97" s="16">
        <f>IF(D97="","",IF(I97="","Check: status missing",IF(AND(F97&lt;&gt;"",G97&lt;&gt;"",G97&lt;F97),"Check: start before authorization",IF(AND(G97&lt;&gt;"",H97&lt;&gt;"",H97&lt;G97),"Check: end before start",IF(AND(I97="Authorized",OR(F97="",G97="")),"Check: authorization/start date",IF(AND(I97="Ended",H97=""),"Check: ended date missing",IF(I97="Pending Review","Review pending",IF(AND(I97="Authorized",H97&lt;&gt;"",H97&lt;Assumptions!$B$2),"Check: status may need update",IF(AND(I97="Authorized",H97&lt;&gt;"",H97&lt;=Assumptions!$B$2+Assumptions!$B$3),"Review end date","OK")))))))))</f>
        <v/>
      </c>
      <c r="K97" s="13" t="n"/>
    </row>
    <row r="98">
      <c r="A98" s="13" t="n"/>
      <c r="B98" s="13" t="n"/>
      <c r="C98" s="13" t="n"/>
      <c r="D98" s="13" t="n"/>
      <c r="E98" s="13" t="n"/>
      <c r="F98" s="14" t="n"/>
      <c r="G98" s="14" t="n"/>
      <c r="H98" s="14" t="n"/>
      <c r="I98" s="15" t="n"/>
      <c r="J98" s="17">
        <f>IF(D98="","",IF(I98="","Check: status missing",IF(AND(F98&lt;&gt;"",G98&lt;&gt;"",G98&lt;F98),"Check: start before authorization",IF(AND(G98&lt;&gt;"",H98&lt;&gt;"",H98&lt;G98),"Check: end before start",IF(AND(I98="Authorized",OR(F98="",G98="")),"Check: authorization/start date",IF(AND(I98="Ended",H98=""),"Check: ended date missing",IF(I98="Pending Review","Review pending",IF(AND(I98="Authorized",H98&lt;&gt;"",H98&lt;Assumptions!$B$2),"Check: status may need update",IF(AND(I98="Authorized",H98&lt;&gt;"",H98&lt;=Assumptions!$B$2+Assumptions!$B$3),"Review end date","OK")))))))))</f>
        <v/>
      </c>
      <c r="K98" s="13" t="n"/>
    </row>
    <row r="99">
      <c r="A99" s="13" t="n"/>
      <c r="B99" s="13" t="n"/>
      <c r="C99" s="13" t="n"/>
      <c r="D99" s="13" t="n"/>
      <c r="E99" s="13" t="n"/>
      <c r="F99" s="14" t="n"/>
      <c r="G99" s="14" t="n"/>
      <c r="H99" s="14" t="n"/>
      <c r="I99" s="15" t="n"/>
      <c r="J99" s="16">
        <f>IF(D99="","",IF(I99="","Check: status missing",IF(AND(F99&lt;&gt;"",G99&lt;&gt;"",G99&lt;F99),"Check: start before authorization",IF(AND(G99&lt;&gt;"",H99&lt;&gt;"",H99&lt;G99),"Check: end before start",IF(AND(I99="Authorized",OR(F99="",G99="")),"Check: authorization/start date",IF(AND(I99="Ended",H99=""),"Check: ended date missing",IF(I99="Pending Review","Review pending",IF(AND(I99="Authorized",H99&lt;&gt;"",H99&lt;Assumptions!$B$2),"Check: status may need update",IF(AND(I99="Authorized",H99&lt;&gt;"",H99&lt;=Assumptions!$B$2+Assumptions!$B$3),"Review end date","OK")))))))))</f>
        <v/>
      </c>
      <c r="K99" s="13" t="n"/>
    </row>
    <row r="100">
      <c r="A100" s="13" t="n"/>
      <c r="B100" s="13" t="n"/>
      <c r="C100" s="13" t="n"/>
      <c r="D100" s="13" t="n"/>
      <c r="E100" s="13" t="n"/>
      <c r="F100" s="14" t="n"/>
      <c r="G100" s="14" t="n"/>
      <c r="H100" s="14" t="n"/>
      <c r="I100" s="15" t="n"/>
      <c r="J100" s="17">
        <f>IF(D100="","",IF(I100="","Check: status missing",IF(AND(F100&lt;&gt;"",G100&lt;&gt;"",G100&lt;F100),"Check: start before authorization",IF(AND(G100&lt;&gt;"",H100&lt;&gt;"",H100&lt;G100),"Check: end before start",IF(AND(I100="Authorized",OR(F100="",G100="")),"Check: authorization/start date",IF(AND(I100="Ended",H100=""),"Check: ended date missing",IF(I100="Pending Review","Review pending",IF(AND(I100="Authorized",H100&lt;&gt;"",H100&lt;Assumptions!$B$2),"Check: status may need update",IF(AND(I100="Authorized",H100&lt;&gt;"",H100&lt;=Assumptions!$B$2+Assumptions!$B$3),"Review end date","OK")))))))))</f>
        <v/>
      </c>
      <c r="K100" s="13" t="n"/>
    </row>
    <row r="101">
      <c r="A101" s="13" t="n"/>
      <c r="B101" s="13" t="n"/>
      <c r="C101" s="13" t="n"/>
      <c r="D101" s="13" t="n"/>
      <c r="E101" s="13" t="n"/>
      <c r="F101" s="14" t="n"/>
      <c r="G101" s="14" t="n"/>
      <c r="H101" s="14" t="n"/>
      <c r="I101" s="15" t="n"/>
      <c r="J101" s="16">
        <f>IF(D101="","",IF(I101="","Check: status missing",IF(AND(F101&lt;&gt;"",G101&lt;&gt;"",G101&lt;F101),"Check: start before authorization",IF(AND(G101&lt;&gt;"",H101&lt;&gt;"",H101&lt;G101),"Check: end before start",IF(AND(I101="Authorized",OR(F101="",G101="")),"Check: authorization/start date",IF(AND(I101="Ended",H101=""),"Check: ended date missing",IF(I101="Pending Review","Review pending",IF(AND(I101="Authorized",H101&lt;&gt;"",H101&lt;Assumptions!$B$2),"Check: status may need update",IF(AND(I101="Authorized",H101&lt;&gt;"",H101&lt;=Assumptions!$B$2+Assumptions!$B$3),"Review end date","OK")))))))))</f>
        <v/>
      </c>
      <c r="K101" s="13" t="n"/>
    </row>
    <row r="102">
      <c r="A102" s="13" t="n"/>
      <c r="B102" s="13" t="n"/>
      <c r="C102" s="13" t="n"/>
      <c r="D102" s="13" t="n"/>
      <c r="E102" s="13" t="n"/>
      <c r="F102" s="14" t="n"/>
      <c r="G102" s="14" t="n"/>
      <c r="H102" s="14" t="n"/>
      <c r="I102" s="15" t="n"/>
      <c r="J102" s="17">
        <f>IF(D102="","",IF(I102="","Check: status missing",IF(AND(F102&lt;&gt;"",G102&lt;&gt;"",G102&lt;F102),"Check: start before authorization",IF(AND(G102&lt;&gt;"",H102&lt;&gt;"",H102&lt;G102),"Check: end before start",IF(AND(I102="Authorized",OR(F102="",G102="")),"Check: authorization/start date",IF(AND(I102="Ended",H102=""),"Check: ended date missing",IF(I102="Pending Review","Review pending",IF(AND(I102="Authorized",H102&lt;&gt;"",H102&lt;Assumptions!$B$2),"Check: status may need update",IF(AND(I102="Authorized",H102&lt;&gt;"",H102&lt;=Assumptions!$B$2+Assumptions!$B$3),"Review end date","OK")))))))))</f>
        <v/>
      </c>
      <c r="K102" s="13" t="n"/>
    </row>
    <row r="103">
      <c r="A103" s="13" t="n"/>
      <c r="B103" s="13" t="n"/>
      <c r="C103" s="13" t="n"/>
      <c r="D103" s="13" t="n"/>
      <c r="E103" s="13" t="n"/>
      <c r="F103" s="14" t="n"/>
      <c r="G103" s="14" t="n"/>
      <c r="H103" s="14" t="n"/>
      <c r="I103" s="15" t="n"/>
      <c r="J103" s="16">
        <f>IF(D103="","",IF(I103="","Check: status missing",IF(AND(F103&lt;&gt;"",G103&lt;&gt;"",G103&lt;F103),"Check: start before authorization",IF(AND(G103&lt;&gt;"",H103&lt;&gt;"",H103&lt;G103),"Check: end before start",IF(AND(I103="Authorized",OR(F103="",G103="")),"Check: authorization/start date",IF(AND(I103="Ended",H103=""),"Check: ended date missing",IF(I103="Pending Review","Review pending",IF(AND(I103="Authorized",H103&lt;&gt;"",H103&lt;Assumptions!$B$2),"Check: status may need update",IF(AND(I103="Authorized",H103&lt;&gt;"",H103&lt;=Assumptions!$B$2+Assumptions!$B$3),"Review end date","OK")))))))))</f>
        <v/>
      </c>
      <c r="K103" s="13" t="n"/>
    </row>
    <row r="104">
      <c r="A104" s="13" t="n"/>
      <c r="B104" s="13" t="n"/>
      <c r="C104" s="13" t="n"/>
      <c r="D104" s="13" t="n"/>
      <c r="E104" s="13" t="n"/>
      <c r="F104" s="14" t="n"/>
      <c r="G104" s="14" t="n"/>
      <c r="H104" s="14" t="n"/>
      <c r="I104" s="15" t="n"/>
      <c r="J104" s="17">
        <f>IF(D104="","",IF(I104="","Check: status missing",IF(AND(F104&lt;&gt;"",G104&lt;&gt;"",G104&lt;F104),"Check: start before authorization",IF(AND(G104&lt;&gt;"",H104&lt;&gt;"",H104&lt;G104),"Check: end before start",IF(AND(I104="Authorized",OR(F104="",G104="")),"Check: authorization/start date",IF(AND(I104="Ended",H104=""),"Check: ended date missing",IF(I104="Pending Review","Review pending",IF(AND(I104="Authorized",H104&lt;&gt;"",H104&lt;Assumptions!$B$2),"Check: status may need update",IF(AND(I104="Authorized",H104&lt;&gt;"",H104&lt;=Assumptions!$B$2+Assumptions!$B$3),"Review end date","OK")))))))))</f>
        <v/>
      </c>
      <c r="K104" s="13" t="n"/>
    </row>
  </sheetData>
  <autoFilter ref="A4:K104"/>
  <mergeCells count="1">
    <mergeCell ref="A1:K1"/>
  </mergeCells>
  <conditionalFormatting sqref="J5:J104">
    <cfRule type="expression" priority="1" dxfId="0">
      <formula>LEFT($J5,6)="Check:"</formula>
    </cfRule>
    <cfRule type="expression" priority="2" dxfId="1">
      <formula>LEFT($J5,6)="Review"</formula>
    </cfRule>
    <cfRule type="expression" priority="3" dxfId="2">
      <formula>$J5="OK"</formula>
    </cfRule>
  </conditionalFormatting>
  <conditionalFormatting sqref="I5:I104">
    <cfRule type="expression" priority="4" dxfId="3">
      <formula>$I5="Authorized"</formula>
    </cfRule>
    <cfRule type="expression" priority="5" dxfId="4">
      <formula>$I5="Pending Review"</formula>
    </cfRule>
  </conditionalFormatting>
  <conditionalFormatting sqref="H5:H104">
    <cfRule type="expression" priority="6" dxfId="1">
      <formula>AND($D5&lt;&gt;"",$I5="Authorized",$H5&lt;&gt;"",$H5&gt;=Assumptions!$B$2,$H5&lt;=Assumptions!$B$2+Assumptions!$B$3)</formula>
    </cfRule>
  </conditionalFormatting>
  <dataValidations count="4">
    <dataValidation sqref="A5:A104" showDropDown="0" showInputMessage="1" showErrorMessage="1" allowBlank="0" errorTitle="Property choice needed" error="Choose a property from the editable Assumptions list." promptTitle="Property" prompt="Select the fictional property label for this record." type="list">
      <formula1>INDIRECT("'Assumptions'!$D$8:$D$11")</formula1>
    </dataValidation>
    <dataValidation sqref="E5:E104" showDropDown="0" showInputMessage="1" showErrorMessage="1" allowBlank="0" errorTitle="Responsibility choice needed" error="Choose a responsibility from the Assumptions list." promptTitle="Responsibility" prompt="Select how this person is recorded for the tenancy." type="list">
      <formula1>INDIRECT("'Assumptions'!$F$8:$F$11")</formula1>
    </dataValidation>
    <dataValidation sqref="I5:I104" showDropDown="0" showInputMessage="1" showErrorMessage="1" allowBlank="0" errorTitle="Status choice needed" error="Choose a status from the Assumptions list." promptTitle="Status" prompt="Select the manager-recorded status for this row." type="list">
      <formula1>INDIRECT("'Assumptions'!$H$8:$H$11")</formula1>
    </dataValidation>
    <dataValidation sqref="F5:H104" showDropDown="0" showInputMessage="1" showErrorMessage="1" allowBlank="0" errorTitle="Date outside prepared range" error="Enter a date within the editable limits on Assumptions." promptTitle="Date entry" prompt="Use MM/DD/YYYY and check the sequence of the entered dates." type="date" operator="between">
      <formula1>INDIRECT("'Assumptions'!$B$4")</formula1>
      <formula2>INDIRECT("'Assumptions'!$B$5")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H11"/>
  <sheetViews>
    <sheetView showGridLines="0" zoomScale="90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4" customWidth="1" min="3" max="3"/>
    <col width="31" customWidth="1" min="4" max="4"/>
    <col width="4" customWidth="1" min="5" max="5"/>
    <col width="23" customWidth="1" min="6" max="6"/>
    <col width="4" customWidth="1" min="7" max="7"/>
    <col width="22" customWidth="1" min="8" max="8"/>
  </cols>
  <sheetData>
    <row r="1" ht="28" customHeight="1">
      <c r="A1" s="1" t="inlineStr">
        <is>
          <t>Register Assumptions and Choice Lists</t>
        </is>
      </c>
      <c r="B1" s="20" t="n"/>
      <c r="C1" s="20" t="n"/>
      <c r="D1" s="20" t="n"/>
      <c r="E1" s="20" t="n"/>
      <c r="F1" s="20" t="n"/>
      <c r="G1" s="20" t="n"/>
      <c r="H1" s="21" t="n"/>
    </row>
    <row r="2" ht="42" customHeight="1">
      <c r="A2" s="3" t="inlineStr">
        <is>
          <t>Register as of date</t>
        </is>
      </c>
      <c r="B2" s="18" t="n">
        <v>46276</v>
      </c>
      <c r="D2" s="2" t="inlineStr">
        <is>
          <t>Edit yellow controls and list values carefully. These choices feed the register drop-downs and review formulas.</t>
        </is>
      </c>
    </row>
    <row r="3">
      <c r="A3" s="3" t="inlineStr">
        <is>
          <t>End-date review window (days)</t>
        </is>
      </c>
      <c r="B3" s="19" t="n">
        <v>30</v>
      </c>
    </row>
    <row r="4">
      <c r="A4" s="3" t="inlineStr">
        <is>
          <t>Earliest accepted register date</t>
        </is>
      </c>
      <c r="B4" s="18" t="n">
        <v>42370</v>
      </c>
    </row>
    <row r="5">
      <c r="A5" s="3" t="inlineStr">
        <is>
          <t>Latest accepted register date</t>
        </is>
      </c>
      <c r="B5" s="18" t="n">
        <v>50040</v>
      </c>
    </row>
    <row r="6"/>
    <row r="7">
      <c r="D7" s="7" t="inlineStr">
        <is>
          <t>Property choices</t>
        </is>
      </c>
      <c r="F7" s="7" t="inlineStr">
        <is>
          <t>Responsibility choices</t>
        </is>
      </c>
      <c r="H7" s="7" t="inlineStr">
        <is>
          <t>Status choices</t>
        </is>
      </c>
    </row>
    <row r="8">
      <c r="D8" s="13" t="inlineStr">
        <is>
          <t>Fictional Juniper Court</t>
        </is>
      </c>
      <c r="F8" s="13" t="inlineStr">
        <is>
          <t>Leaseholder</t>
        </is>
      </c>
      <c r="H8" s="13" t="inlineStr">
        <is>
          <t>Authorized</t>
        </is>
      </c>
    </row>
    <row r="9">
      <c r="D9" s="13" t="inlineStr">
        <is>
          <t>Fictional Cedar Row</t>
        </is>
      </c>
      <c r="F9" s="13" t="inlineStr">
        <is>
          <t>Occupancy Only</t>
        </is>
      </c>
      <c r="H9" s="13" t="inlineStr">
        <is>
          <t>Pending Review</t>
        </is>
      </c>
    </row>
    <row r="10">
      <c r="D10" s="13" t="inlineStr">
        <is>
          <t>Fictional Maple Landing</t>
        </is>
      </c>
      <c r="F10" s="13" t="inlineStr">
        <is>
          <t>Minor Occupant</t>
        </is>
      </c>
      <c r="H10" s="13" t="inlineStr">
        <is>
          <t>Ended</t>
        </is>
      </c>
    </row>
    <row r="11">
      <c r="D11" s="13" t="inlineStr">
        <is>
          <t>Fictional Willow Place</t>
        </is>
      </c>
      <c r="F11" s="13" t="inlineStr">
        <is>
          <t>Approved Aide</t>
        </is>
      </c>
      <c r="H11" s="13" t="inlineStr">
        <is>
          <t>Withdrawn</t>
        </is>
      </c>
    </row>
  </sheetData>
  <mergeCells count="1">
    <mergeCell ref="A1:H1"/>
  </mergeCells>
  <conditionalFormatting sqref="B4:B5">
    <cfRule type="expression" priority="1" dxfId="0">
      <formula>$B$4&gt;$B$5</formula>
    </cfRule>
  </conditionalFormatting>
  <dataValidations count="3">
    <dataValidation sqref="B2" showDropDown="0" showInputMessage="1" showErrorMessage="1" allowBlank="0" errorTitle="Review date outside limits" error="Enter a review date between the two editable date limits." promptTitle="Register review date" prompt="Summary indicators and review prompts use this date." type="date" operator="between">
      <formula1>$B$4</formula1>
      <formula2>$B$5</formula2>
    </dataValidation>
    <dataValidation sqref="B3" showDropDown="0" showInputMessage="1" showErrorMessage="1" allowBlank="0" errorTitle="Review window not valid" error="Enter a whole number from 0 through 365." promptTitle="Review window" prompt="Enter the number of days used for upcoming end-date prompts." type="whole" operator="between">
      <formula1>0</formula1>
      <formula2>365</formula2>
    </dataValidation>
    <dataValidation sqref="B4:B5" showDropDown="0" showInputMessage="1" showErrorMessage="1" allowBlank="0" errorTitle="Date limit not valid" error="Enter a valid date within the prepared date range." promptTitle="Register date limit" prompt="These editable limits control date entry on the register." type="date" operator="between">
      <formula1>DATE(1976,1,1)</formula1>
      <formula2>DATE(2076,12,31)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Property Team</dc:creator>
  <dc:title xmlns:dc="http://purl.org/dc/elements/1.1/">Authorized Occupant Register</dc:title>
  <dc:description xmlns:dc="http://purl.org/dc/elements/1.1/">A fictional authorized occupant register for internal long-term rental recordkeeping.</dc:description>
  <dc:subject xmlns:dc="http://purl.org/dc/elements/1.1/">Internal register of leaseholders and approved occupants</dc:subject>
  <dcterms:created xmlns:dcterms="http://purl.org/dc/terms/" xmlns:xsi="http://www.w3.org/2001/XMLSchema-instance" xsi:type="dcterms:W3CDTF">2026-09-11T03:50:21Z</dcterms:created>
  <dcterms:modified xmlns:dcterms="http://purl.org/dc/terms/" xmlns:xsi="http://www.w3.org/2001/XMLSchema-instance" xsi:type="dcterms:W3CDTF">2026-09-11T03:50:21+00:00Z</dcterms:modified>
</cp:coreProperties>
</file>