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'Summary'!$A$1:$L$24</definedName>
    <definedName name="_xlnm._FilterDatabase" localSheetId="1" hidden="1">'Requests'!$A$4:$P$104</definedName>
    <definedName name="_xlnm.Print_Area" localSheetId="1">'Requests'!$A$1:$P$104</definedName>
    <definedName name="_xlnm.Print_Area" localSheetId="2">'Assumptions'!$A$1:$C$38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D2A"/>
      <sz val="10"/>
    </font>
    <font>
      <name val="Aptos"/>
      <color rgb="001F2D2A"/>
      <sz val="10"/>
    </font>
    <font>
      <name val="Aptos"/>
      <color rgb="0053645F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1F2D2A"/>
        <sz val="10"/>
      </font>
      <fill>
        <patternFill patternType="solid">
          <fgColor rgb="00FFF1C9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168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6" customWidth="1" min="2" max="2"/>
    <col width="3" customWidth="1" min="3" max="3"/>
    <col width="18" customWidth="1" min="4" max="4"/>
    <col width="12" customWidth="1" min="5" max="5"/>
    <col width="3" customWidth="1" min="6" max="6"/>
    <col width="12" customWidth="1" min="7" max="7"/>
    <col width="12" customWidth="1" min="8" max="8"/>
  </cols>
  <sheetData>
    <row r="1" ht="28" customHeight="1">
      <c r="A1" s="1" t="inlineStr">
        <is>
          <t>Rental Applicant Document Request Tracker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>
      <c r="A3" s="2" t="inlineStr">
        <is>
          <t>Indicator</t>
        </is>
      </c>
      <c r="B3" s="2" t="inlineStr">
        <is>
          <t>Value</t>
        </is>
      </c>
      <c r="D3" s="3" t="inlineStr">
        <is>
          <t>Request Status</t>
        </is>
      </c>
      <c r="E3" s="3" t="inlineStr">
        <is>
          <t>Requests</t>
        </is>
      </c>
    </row>
    <row r="4">
      <c r="A4" s="4" t="inlineStr">
        <is>
          <t>As of</t>
        </is>
      </c>
      <c r="B4" s="5">
        <f>TODAY()</f>
        <v/>
      </c>
      <c r="D4" s="6" t="inlineStr">
        <is>
          <t>Open</t>
        </is>
      </c>
      <c r="E4" s="7">
        <f>COUNTIF(Requests!$M$5:$M$104,D4)</f>
        <v/>
      </c>
    </row>
    <row r="5">
      <c r="A5" s="8" t="inlineStr">
        <is>
          <t>Total document requests</t>
        </is>
      </c>
      <c r="B5" s="9">
        <f>COUNTIF(Requests!$A$5:$A$104,"&lt;&gt;")</f>
        <v/>
      </c>
      <c r="D5" s="10" t="inlineStr">
        <is>
          <t>Received</t>
        </is>
      </c>
      <c r="E5" s="9">
        <f>COUNTIF(Requests!$M$5:$M$104,D5)</f>
        <v/>
      </c>
    </row>
    <row r="6">
      <c r="A6" s="4" t="inlineStr">
        <is>
          <t>Open request records</t>
        </is>
      </c>
      <c r="B6" s="7">
        <f>COUNTIF(Requests!$M$5:$M$104,"Open")</f>
        <v/>
      </c>
      <c r="D6" s="6" t="inlineStr">
        <is>
          <t>Waived</t>
        </is>
      </c>
      <c r="E6" s="7">
        <f>COUNTIF(Requests!$M$5:$M$104,D6)</f>
        <v/>
      </c>
    </row>
    <row r="7">
      <c r="A7" s="8" t="inlineStr">
        <is>
          <t>Completed receipts</t>
        </is>
      </c>
      <c r="B7" s="9">
        <f>COUNTIF(Requests!$O$5:$O$104,"Complete")</f>
        <v/>
      </c>
      <c r="D7" s="10" t="inlineStr">
        <is>
          <t>Withdrawn</t>
        </is>
      </c>
      <c r="E7" s="9">
        <f>COUNTIF(Requests!$M$5:$M$104,D7)</f>
        <v/>
      </c>
    </row>
    <row r="8">
      <c r="A8" s="4" t="inlineStr">
        <is>
          <t>Action prompts</t>
        </is>
      </c>
      <c r="B8" s="7">
        <f>COUNTIF(Requests!$O$5:$O$104,"Check*")+COUNTIF(Requests!$O$5:$O$104,"Set*")+COUNTIF(Requests!$O$5:$O$104,"Overdue")+COUNTIF(Requests!$O$5:$O$104,"Due today")+COUNTIF(Requests!$O$5:$O$104,"Due soon")+COUNTIF(Requests!$O$5:$O$104,"Reminder check")</f>
        <v/>
      </c>
    </row>
    <row r="9">
      <c r="A9" s="8" t="inlineStr">
        <is>
          <t>Overdue requests</t>
        </is>
      </c>
      <c r="B9" s="9">
        <f>COUNTIF(Requests!$O$5:$O$104,"Overdue")</f>
        <v/>
      </c>
    </row>
    <row r="10">
      <c r="A10" s="4" t="inlineStr">
        <is>
          <t>Completion rate</t>
        </is>
      </c>
      <c r="B10" s="11">
        <f>IFERROR(B7/(B5-COUNTIF(Requests!$M$5:$M$104,"Waived")-COUNTIF(Requests!$M$5:$M$104,"Withdrawn")),0)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7" customWidth="1" min="2" max="2"/>
    <col width="26" customWidth="1" min="3" max="3"/>
    <col width="12" customWidth="1" min="4" max="4"/>
    <col width="15" customWidth="1" min="5" max="5"/>
    <col width="24" customWidth="1" min="6" max="6"/>
    <col width="14" customWidth="1" min="7" max="7"/>
    <col width="13" customWidth="1" min="8" max="8"/>
    <col width="17" customWidth="1" min="9" max="9"/>
    <col width="15" customWidth="1" min="10" max="10"/>
    <col width="15" customWidth="1" min="11" max="11"/>
    <col width="17" customWidth="1" min="12" max="12"/>
    <col width="13" customWidth="1" min="13" max="13"/>
    <col width="11" customWidth="1" min="14" max="14"/>
    <col width="21" customWidth="1" min="15" max="15"/>
    <col width="38" customWidth="1" min="16" max="16"/>
  </cols>
  <sheetData>
    <row r="1" ht="28" customHeight="1">
      <c r="A1" s="1" t="inlineStr">
        <is>
          <t>Rental Applicant Document Requests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4" t="n"/>
    </row>
    <row r="2">
      <c r="A2" s="12" t="inlineStr">
        <is>
          <t>Yellow cells are editable. Alerts are prompts for human review and do not send reminders.</t>
        </is>
      </c>
    </row>
    <row r="3"/>
    <row r="4" ht="34" customHeight="1">
      <c r="A4" s="13" t="inlineStr">
        <is>
          <t>Request ID</t>
        </is>
      </c>
      <c r="B4" s="13" t="inlineStr">
        <is>
          <t>Applicant Record</t>
        </is>
      </c>
      <c r="C4" s="13" t="inlineStr">
        <is>
          <t>Property</t>
        </is>
      </c>
      <c r="D4" s="13" t="inlineStr">
        <is>
          <t>Unit</t>
        </is>
      </c>
      <c r="E4" s="13" t="inlineStr">
        <is>
          <t>Application Date</t>
        </is>
      </c>
      <c r="F4" s="13" t="inlineStr">
        <is>
          <t>Document Requested</t>
        </is>
      </c>
      <c r="G4" s="13" t="inlineStr">
        <is>
          <t>Request Date</t>
        </is>
      </c>
      <c r="H4" s="13" t="inlineStr">
        <is>
          <t>Due Date</t>
        </is>
      </c>
      <c r="I4" s="13" t="inlineStr">
        <is>
          <t>Last Reminder Date</t>
        </is>
      </c>
      <c r="J4" s="13" t="inlineStr">
        <is>
          <t>Reminder Count</t>
        </is>
      </c>
      <c r="K4" s="13" t="inlineStr">
        <is>
          <t>Received Date</t>
        </is>
      </c>
      <c r="L4" s="13" t="inlineStr">
        <is>
          <t>Responsibility</t>
        </is>
      </c>
      <c r="M4" s="13" t="inlineStr">
        <is>
          <t>Status</t>
        </is>
      </c>
      <c r="N4" s="13" t="inlineStr">
        <is>
          <t>Days Open</t>
        </is>
      </c>
      <c r="O4" s="13" t="inlineStr">
        <is>
          <t>Alert</t>
        </is>
      </c>
      <c r="P4" s="13" t="inlineStr">
        <is>
          <t>Notes</t>
        </is>
      </c>
    </row>
    <row r="5">
      <c r="A5" s="14" t="inlineStr">
        <is>
          <t>FIC-REQ-001</t>
        </is>
      </c>
      <c r="B5" s="15" t="inlineStr">
        <is>
          <t>Fictional Applicant Aster</t>
        </is>
      </c>
      <c r="C5" s="15" t="inlineStr">
        <is>
          <t>Fictional Maple Court</t>
        </is>
      </c>
      <c r="D5" s="14" t="inlineStr">
        <is>
          <t>Demo-A1</t>
        </is>
      </c>
      <c r="E5" s="16" t="n">
        <v>46260</v>
      </c>
      <c r="F5" s="15" t="inlineStr">
        <is>
          <t>Income evidence</t>
        </is>
      </c>
      <c r="G5" s="16" t="n">
        <v>46263</v>
      </c>
      <c r="H5" s="16" t="n">
        <v>46271</v>
      </c>
      <c r="I5" s="16" t="n">
        <v>46269</v>
      </c>
      <c r="J5" s="17" t="n">
        <v>2</v>
      </c>
      <c r="K5" s="16" t="n"/>
      <c r="L5" s="14" t="inlineStr">
        <is>
          <t>Applicant</t>
        </is>
      </c>
      <c r="M5" s="14" t="inlineStr">
        <is>
          <t>Open</t>
        </is>
      </c>
      <c r="N5" s="9">
        <f>IF($A5="","",IF(OR($G5="",$M5="Waived",$M5="Withdrawn"),"",IFERROR(MAX(0,IF($K5&lt;&gt;"",$K5,TODAY())-$G5),"")))</f>
        <v/>
      </c>
      <c r="O5" s="18">
        <f>IF($A5="","",IF(OR(AND($G5&lt;&gt;"",$H5&lt;&gt;"",$H5&lt;$G5),AND($G5&lt;&gt;"",$I5&lt;&gt;"",$I5&lt;$G5),AND($G5&lt;&gt;"",$K5&lt;&gt;"",$K5&lt;$G5)),"Check date order",IF($M5="","Set status",IF($G5="","Set request date",IF(AND($M5="Received",$K5=""),"Check received date",IF(AND($M5="Open",$K5&lt;&gt;""),"Check status",IF($M5="Received","Complete",IF(OR($M5="Waived",$M5="Withdrawn"),"Closed",IF($H5="","Set due date",IF(TODAY()&gt;$H5,"Overdue",IF(TODAY()=$H5,"Due today",IF(TODAY()+Assumptions!$B$5&gt;=$H5,"Due soon",IF(AND($I5="",TODAY()+Assumptions!$B$4&gt;=$H5),"Reminder check","On track")))))))))))))</f>
        <v/>
      </c>
      <c r="P5" s="15" t="inlineStr">
        <is>
          <t>Fictional overdue example for review.</t>
        </is>
      </c>
    </row>
    <row r="6">
      <c r="A6" s="14" t="inlineStr">
        <is>
          <t>FIC-REQ-002</t>
        </is>
      </c>
      <c r="B6" s="15" t="inlineStr">
        <is>
          <t>Fictional Applicant Birch</t>
        </is>
      </c>
      <c r="C6" s="15" t="inlineStr">
        <is>
          <t>Fictional Maple Court</t>
        </is>
      </c>
      <c r="D6" s="14" t="inlineStr">
        <is>
          <t>Demo-A2</t>
        </is>
      </c>
      <c r="E6" s="16" t="n">
        <v>46268</v>
      </c>
      <c r="F6" s="15" t="inlineStr">
        <is>
          <t>Photo identification</t>
        </is>
      </c>
      <c r="G6" s="16" t="n">
        <v>46270</v>
      </c>
      <c r="H6" s="16" t="n">
        <v>46275</v>
      </c>
      <c r="I6" s="16" t="n">
        <v>46273</v>
      </c>
      <c r="J6" s="17" t="n">
        <v>1</v>
      </c>
      <c r="K6" s="16" t="n"/>
      <c r="L6" s="14" t="inlineStr">
        <is>
          <t>Applicant</t>
        </is>
      </c>
      <c r="M6" s="14" t="inlineStr">
        <is>
          <t>Open</t>
        </is>
      </c>
      <c r="N6" s="7">
        <f>IF($A6="","",IF(OR($G6="",$M6="Waived",$M6="Withdrawn"),"",IFERROR(MAX(0,IF($K6&lt;&gt;"",$K6,TODAY())-$G6),"")))</f>
        <v/>
      </c>
      <c r="O6" s="19">
        <f>IF($A6="","",IF(OR(AND($G6&lt;&gt;"",$H6&lt;&gt;"",$H6&lt;$G6),AND($G6&lt;&gt;"",$I6&lt;&gt;"",$I6&lt;$G6),AND($G6&lt;&gt;"",$K6&lt;&gt;"",$K6&lt;$G6)),"Check date order",IF($M6="","Set status",IF($G6="","Set request date",IF(AND($M6="Received",$K6=""),"Check received date",IF(AND($M6="Open",$K6&lt;&gt;""),"Check status",IF($M6="Received","Complete",IF(OR($M6="Waived",$M6="Withdrawn"),"Closed",IF($H6="","Set due date",IF(TODAY()&gt;$H6,"Overdue",IF(TODAY()=$H6,"Due today",IF(TODAY()+Assumptions!$B$5&gt;=$H6,"Due soon",IF(AND($I6="",TODAY()+Assumptions!$B$4&gt;=$H6),"Reminder check","On track")))))))))))))</f>
        <v/>
      </c>
      <c r="P6" s="15" t="inlineStr">
        <is>
          <t>Fictional request due today.</t>
        </is>
      </c>
    </row>
    <row r="7">
      <c r="A7" s="14" t="inlineStr">
        <is>
          <t>FIC-REQ-003</t>
        </is>
      </c>
      <c r="B7" s="15" t="inlineStr">
        <is>
          <t>Fictional Applicant Clover</t>
        </is>
      </c>
      <c r="C7" s="15" t="inlineStr">
        <is>
          <t>Imaginary Harbor Flats</t>
        </is>
      </c>
      <c r="D7" s="14" t="inlineStr">
        <is>
          <t>Demo-B1</t>
        </is>
      </c>
      <c r="E7" s="16" t="n">
        <v>46271</v>
      </c>
      <c r="F7" s="15" t="inlineStr">
        <is>
          <t>Rental history detail</t>
        </is>
      </c>
      <c r="G7" s="16" t="n">
        <v>46272</v>
      </c>
      <c r="H7" s="16" t="n">
        <v>46277</v>
      </c>
      <c r="I7" s="16" t="n"/>
      <c r="J7" s="17" t="n">
        <v>0</v>
      </c>
      <c r="K7" s="16" t="n"/>
      <c r="L7" s="14" t="inlineStr">
        <is>
          <t>Applicant</t>
        </is>
      </c>
      <c r="M7" s="14" t="inlineStr">
        <is>
          <t>Open</t>
        </is>
      </c>
      <c r="N7" s="9">
        <f>IF($A7="","",IF(OR($G7="",$M7="Waived",$M7="Withdrawn"),"",IFERROR(MAX(0,IF($K7&lt;&gt;"",$K7,TODAY())-$G7),"")))</f>
        <v/>
      </c>
      <c r="O7" s="18">
        <f>IF($A7="","",IF(OR(AND($G7&lt;&gt;"",$H7&lt;&gt;"",$H7&lt;$G7),AND($G7&lt;&gt;"",$I7&lt;&gt;"",$I7&lt;$G7),AND($G7&lt;&gt;"",$K7&lt;&gt;"",$K7&lt;$G7)),"Check date order",IF($M7="","Set status",IF($G7="","Set request date",IF(AND($M7="Received",$K7=""),"Check received date",IF(AND($M7="Open",$K7&lt;&gt;""),"Check status",IF($M7="Received","Complete",IF(OR($M7="Waived",$M7="Withdrawn"),"Closed",IF($H7="","Set due date",IF(TODAY()&gt;$H7,"Overdue",IF(TODAY()=$H7,"Due today",IF(TODAY()+Assumptions!$B$5&gt;=$H7,"Due soon",IF(AND($I7="",TODAY()+Assumptions!$B$4&gt;=$H7),"Reminder check","On track")))))))))))))</f>
        <v/>
      </c>
      <c r="P7" s="15" t="inlineStr">
        <is>
          <t>Fictional request approaching its due date.</t>
        </is>
      </c>
    </row>
    <row r="8">
      <c r="A8" s="14" t="inlineStr">
        <is>
          <t>FIC-REQ-004</t>
        </is>
      </c>
      <c r="B8" s="15" t="inlineStr">
        <is>
          <t>Fictional Applicant Dune</t>
        </is>
      </c>
      <c r="C8" s="15" t="inlineStr">
        <is>
          <t>Demo Juniper Place</t>
        </is>
      </c>
      <c r="D8" s="14" t="inlineStr">
        <is>
          <t>Demo-C3</t>
        </is>
      </c>
      <c r="E8" s="16" t="n">
        <v>46269</v>
      </c>
      <c r="F8" s="15" t="inlineStr">
        <is>
          <t>Employment confirmation</t>
        </is>
      </c>
      <c r="G8" s="16" t="n">
        <v>46270</v>
      </c>
      <c r="H8" s="16" t="n">
        <v>46280</v>
      </c>
      <c r="I8" s="16" t="n"/>
      <c r="J8" s="17" t="n">
        <v>0</v>
      </c>
      <c r="K8" s="16" t="n"/>
      <c r="L8" s="14" t="inlineStr">
        <is>
          <t>Applicant</t>
        </is>
      </c>
      <c r="M8" s="14" t="inlineStr">
        <is>
          <t>Open</t>
        </is>
      </c>
      <c r="N8" s="7">
        <f>IF($A8="","",IF(OR($G8="",$M8="Waived",$M8="Withdrawn"),"",IFERROR(MAX(0,IF($K8&lt;&gt;"",$K8,TODAY())-$G8),"")))</f>
        <v/>
      </c>
      <c r="O8" s="19">
        <f>IF($A8="","",IF(OR(AND($G8&lt;&gt;"",$H8&lt;&gt;"",$H8&lt;$G8),AND($G8&lt;&gt;"",$I8&lt;&gt;"",$I8&lt;$G8),AND($G8&lt;&gt;"",$K8&lt;&gt;"",$K8&lt;$G8)),"Check date order",IF($M8="","Set status",IF($G8="","Set request date",IF(AND($M8="Received",$K8=""),"Check received date",IF(AND($M8="Open",$K8&lt;&gt;""),"Check status",IF($M8="Received","Complete",IF(OR($M8="Waived",$M8="Withdrawn"),"Closed",IF($H8="","Set due date",IF(TODAY()&gt;$H8,"Overdue",IF(TODAY()=$H8,"Due today",IF(TODAY()+Assumptions!$B$5&gt;=$H8,"Due soon",IF(AND($I8="",TODAY()+Assumptions!$B$4&gt;=$H8),"Reminder check","On track")))))))))))))</f>
        <v/>
      </c>
      <c r="P8" s="15" t="inlineStr">
        <is>
          <t>Fictional reminder review example.</t>
        </is>
      </c>
    </row>
    <row r="9">
      <c r="A9" s="14" t="inlineStr">
        <is>
          <t>FIC-REQ-005</t>
        </is>
      </c>
      <c r="B9" s="15" t="inlineStr">
        <is>
          <t>Fictional Applicant Ember</t>
        </is>
      </c>
      <c r="C9" s="15" t="inlineStr">
        <is>
          <t>Fictional Maple Court</t>
        </is>
      </c>
      <c r="D9" s="14" t="inlineStr">
        <is>
          <t>Demo-A3</t>
        </is>
      </c>
      <c r="E9" s="16" t="n">
        <v>46273</v>
      </c>
      <c r="F9" s="15" t="inlineStr">
        <is>
          <t>Pet information</t>
        </is>
      </c>
      <c r="G9" s="16" t="n">
        <v>46274</v>
      </c>
      <c r="H9" s="16" t="n">
        <v>46287</v>
      </c>
      <c r="I9" s="16" t="n"/>
      <c r="J9" s="17" t="n">
        <v>0</v>
      </c>
      <c r="K9" s="16" t="n"/>
      <c r="L9" s="14" t="inlineStr">
        <is>
          <t>Applicant</t>
        </is>
      </c>
      <c r="M9" s="14" t="inlineStr">
        <is>
          <t>Open</t>
        </is>
      </c>
      <c r="N9" s="9">
        <f>IF($A9="","",IF(OR($G9="",$M9="Waived",$M9="Withdrawn"),"",IFERROR(MAX(0,IF($K9&lt;&gt;"",$K9,TODAY())-$G9),"")))</f>
        <v/>
      </c>
      <c r="O9" s="18">
        <f>IF($A9="","",IF(OR(AND($G9&lt;&gt;"",$H9&lt;&gt;"",$H9&lt;$G9),AND($G9&lt;&gt;"",$I9&lt;&gt;"",$I9&lt;$G9),AND($G9&lt;&gt;"",$K9&lt;&gt;"",$K9&lt;$G9)),"Check date order",IF($M9="","Set status",IF($G9="","Set request date",IF(AND($M9="Received",$K9=""),"Check received date",IF(AND($M9="Open",$K9&lt;&gt;""),"Check status",IF($M9="Received","Complete",IF(OR($M9="Waived",$M9="Withdrawn"),"Closed",IF($H9="","Set due date",IF(TODAY()&gt;$H9,"Overdue",IF(TODAY()=$H9,"Due today",IF(TODAY()+Assumptions!$B$5&gt;=$H9,"Due soon",IF(AND($I9="",TODAY()+Assumptions!$B$4&gt;=$H9),"Reminder check","On track")))))))))))))</f>
        <v/>
      </c>
      <c r="P9" s="15" t="inlineStr">
        <is>
          <t>Fictional request currently on track.</t>
        </is>
      </c>
    </row>
    <row r="10">
      <c r="A10" s="14" t="inlineStr">
        <is>
          <t>FIC-REQ-006</t>
        </is>
      </c>
      <c r="B10" s="15" t="inlineStr">
        <is>
          <t>Fictional Applicant Fable</t>
        </is>
      </c>
      <c r="C10" s="15" t="inlineStr">
        <is>
          <t>Imaginary Harbor Flats</t>
        </is>
      </c>
      <c r="D10" s="14" t="inlineStr">
        <is>
          <t>Demo-B2</t>
        </is>
      </c>
      <c r="E10" s="16" t="n">
        <v>46263</v>
      </c>
      <c r="F10" s="15" t="inlineStr">
        <is>
          <t>Guarantor information</t>
        </is>
      </c>
      <c r="G10" s="16" t="n">
        <v>46265</v>
      </c>
      <c r="H10" s="16" t="n">
        <v>46272</v>
      </c>
      <c r="I10" s="16" t="n">
        <v>46269</v>
      </c>
      <c r="J10" s="17" t="n">
        <v>1</v>
      </c>
      <c r="K10" s="16" t="n">
        <v>46271</v>
      </c>
      <c r="L10" s="14" t="inlineStr">
        <is>
          <t>Guarantor</t>
        </is>
      </c>
      <c r="M10" s="14" t="inlineStr">
        <is>
          <t>Received</t>
        </is>
      </c>
      <c r="N10" s="7">
        <f>IF($A10="","",IF(OR($G10="",$M10="Waived",$M10="Withdrawn"),"",IFERROR(MAX(0,IF($K10&lt;&gt;"",$K10,TODAY())-$G10),"")))</f>
        <v/>
      </c>
      <c r="O10" s="19">
        <f>IF($A10="","",IF(OR(AND($G10&lt;&gt;"",$H10&lt;&gt;"",$H10&lt;$G10),AND($G10&lt;&gt;"",$I10&lt;&gt;"",$I10&lt;$G10),AND($G10&lt;&gt;"",$K10&lt;&gt;"",$K10&lt;$G10)),"Check date order",IF($M10="","Set status",IF($G10="","Set request date",IF(AND($M10="Received",$K10=""),"Check received date",IF(AND($M10="Open",$K10&lt;&gt;""),"Check status",IF($M10="Received","Complete",IF(OR($M10="Waived",$M10="Withdrawn"),"Closed",IF($H10="","Set due date",IF(TODAY()&gt;$H10,"Overdue",IF(TODAY()=$H10,"Due today",IF(TODAY()+Assumptions!$B$5&gt;=$H10,"Due soon",IF(AND($I10="",TODAY()+Assumptions!$B$4&gt;=$H10),"Reminder check","On track")))))))))))))</f>
        <v/>
      </c>
      <c r="P10" s="15" t="inlineStr">
        <is>
          <t>Fictional document receipt recorded.</t>
        </is>
      </c>
    </row>
    <row r="11">
      <c r="A11" s="14" t="inlineStr">
        <is>
          <t>FIC-REQ-007</t>
        </is>
      </c>
      <c r="B11" s="15" t="inlineStr">
        <is>
          <t>Fictional Applicant Glimmer</t>
        </is>
      </c>
      <c r="C11" s="15" t="inlineStr">
        <is>
          <t>Fictional Copper Landing</t>
        </is>
      </c>
      <c r="D11" s="14" t="inlineStr">
        <is>
          <t>Demo-D1</t>
        </is>
      </c>
      <c r="E11" s="16" t="n">
        <v>46267</v>
      </c>
      <c r="F11" s="15" t="inlineStr">
        <is>
          <t>Application clarification</t>
        </is>
      </c>
      <c r="G11" s="16" t="n">
        <v>46268</v>
      </c>
      <c r="H11" s="16" t="n">
        <v>46276</v>
      </c>
      <c r="I11" s="16" t="n"/>
      <c r="J11" s="17" t="n">
        <v>0</v>
      </c>
      <c r="K11" s="16" t="n"/>
      <c r="L11" s="14" t="inlineStr">
        <is>
          <t>Property manager</t>
        </is>
      </c>
      <c r="M11" s="14" t="inlineStr">
        <is>
          <t>Waived</t>
        </is>
      </c>
      <c r="N11" s="9">
        <f>IF($A11="","",IF(OR($G11="",$M11="Waived",$M11="Withdrawn"),"",IFERROR(MAX(0,IF($K11&lt;&gt;"",$K11,TODAY())-$G11),"")))</f>
        <v/>
      </c>
      <c r="O11" s="18">
        <f>IF($A11="","",IF(OR(AND($G11&lt;&gt;"",$H11&lt;&gt;"",$H11&lt;$G11),AND($G11&lt;&gt;"",$I11&lt;&gt;"",$I11&lt;$G11),AND($G11&lt;&gt;"",$K11&lt;&gt;"",$K11&lt;$G11)),"Check date order",IF($M11="","Set status",IF($G11="","Set request date",IF(AND($M11="Received",$K11=""),"Check received date",IF(AND($M11="Open",$K11&lt;&gt;""),"Check status",IF($M11="Received","Complete",IF(OR($M11="Waived",$M11="Withdrawn"),"Closed",IF($H11="","Set due date",IF(TODAY()&gt;$H11,"Overdue",IF(TODAY()=$H11,"Due today",IF(TODAY()+Assumptions!$B$5&gt;=$H11,"Due soon",IF(AND($I11="",TODAY()+Assumptions!$B$4&gt;=$H11),"Reminder check","On track")))))))))))))</f>
        <v/>
      </c>
      <c r="P11" s="15" t="inlineStr">
        <is>
          <t>Fictional waived request.</t>
        </is>
      </c>
    </row>
    <row r="12">
      <c r="A12" s="14" t="inlineStr">
        <is>
          <t>FIC-REQ-008</t>
        </is>
      </c>
      <c r="B12" s="15" t="inlineStr">
        <is>
          <t>Fictional Applicant Harbor</t>
        </is>
      </c>
      <c r="C12" s="15" t="inlineStr">
        <is>
          <t>Imaginary Orchard Homes</t>
        </is>
      </c>
      <c r="D12" s="14" t="inlineStr">
        <is>
          <t>Demo-E2</t>
        </is>
      </c>
      <c r="E12" s="16" t="n">
        <v>46266</v>
      </c>
      <c r="F12" s="15" t="inlineStr">
        <is>
          <t>Income evidence</t>
        </is>
      </c>
      <c r="G12" s="16" t="n">
        <v>46267</v>
      </c>
      <c r="H12" s="16" t="n">
        <v>46273</v>
      </c>
      <c r="I12" s="16" t="n">
        <v>46270</v>
      </c>
      <c r="J12" s="17" t="n">
        <v>1</v>
      </c>
      <c r="K12" s="16" t="n"/>
      <c r="L12" s="14" t="inlineStr">
        <is>
          <t>Co-applicant</t>
        </is>
      </c>
      <c r="M12" s="14" t="inlineStr">
        <is>
          <t>Received</t>
        </is>
      </c>
      <c r="N12" s="7">
        <f>IF($A12="","",IF(OR($G12="",$M12="Waived",$M12="Withdrawn"),"",IFERROR(MAX(0,IF($K12&lt;&gt;"",$K12,TODAY())-$G12),"")))</f>
        <v/>
      </c>
      <c r="O12" s="19">
        <f>IF($A12="","",IF(OR(AND($G12&lt;&gt;"",$H12&lt;&gt;"",$H12&lt;$G12),AND($G12&lt;&gt;"",$I12&lt;&gt;"",$I12&lt;$G12),AND($G12&lt;&gt;"",$K12&lt;&gt;"",$K12&lt;$G12)),"Check date order",IF($M12="","Set status",IF($G12="","Set request date",IF(AND($M12="Received",$K12=""),"Check received date",IF(AND($M12="Open",$K12&lt;&gt;""),"Check status",IF($M12="Received","Complete",IF(OR($M12="Waived",$M12="Withdrawn"),"Closed",IF($H12="","Set due date",IF(TODAY()&gt;$H12,"Overdue",IF(TODAY()=$H12,"Due today",IF(TODAY()+Assumptions!$B$5&gt;=$H12,"Due soon",IF(AND($I12="",TODAY()+Assumptions!$B$4&gt;=$H12),"Reminder check","On track")))))))))))))</f>
        <v/>
      </c>
      <c r="P12" s="15" t="inlineStr">
        <is>
          <t>Fictional status requires a receipt-date check.</t>
        </is>
      </c>
    </row>
    <row r="13">
      <c r="A13" s="14" t="inlineStr">
        <is>
          <t>FIC-REQ-009</t>
        </is>
      </c>
      <c r="B13" s="15" t="inlineStr">
        <is>
          <t>Fictional Applicant Indigo</t>
        </is>
      </c>
      <c r="C13" s="15" t="inlineStr">
        <is>
          <t>Fictional Maple Court</t>
        </is>
      </c>
      <c r="D13" s="14" t="inlineStr">
        <is>
          <t>Demo-A4</t>
        </is>
      </c>
      <c r="E13" s="16" t="n">
        <v>46269</v>
      </c>
      <c r="F13" s="15" t="inlineStr">
        <is>
          <t>Photo identification</t>
        </is>
      </c>
      <c r="G13" s="16" t="n">
        <v>46270</v>
      </c>
      <c r="H13" s="16" t="n">
        <v>46277</v>
      </c>
      <c r="I13" s="16" t="n">
        <v>46274</v>
      </c>
      <c r="J13" s="17" t="n">
        <v>1</v>
      </c>
      <c r="K13" s="16" t="n">
        <v>46274</v>
      </c>
      <c r="L13" s="14" t="inlineStr">
        <is>
          <t>Applicant</t>
        </is>
      </c>
      <c r="M13" s="14" t="inlineStr">
        <is>
          <t>Open</t>
        </is>
      </c>
      <c r="N13" s="9">
        <f>IF($A13="","",IF(OR($G13="",$M13="Waived",$M13="Withdrawn"),"",IFERROR(MAX(0,IF($K13&lt;&gt;"",$K13,TODAY())-$G13),"")))</f>
        <v/>
      </c>
      <c r="O13" s="18">
        <f>IF($A13="","",IF(OR(AND($G13&lt;&gt;"",$H13&lt;&gt;"",$H13&lt;$G13),AND($G13&lt;&gt;"",$I13&lt;&gt;"",$I13&lt;$G13),AND($G13&lt;&gt;"",$K13&lt;&gt;"",$K13&lt;$G13)),"Check date order",IF($M13="","Set status",IF($G13="","Set request date",IF(AND($M13="Received",$K13=""),"Check received date",IF(AND($M13="Open",$K13&lt;&gt;""),"Check status",IF($M13="Received","Complete",IF(OR($M13="Waived",$M13="Withdrawn"),"Closed",IF($H13="","Set due date",IF(TODAY()&gt;$H13,"Overdue",IF(TODAY()=$H13,"Due today",IF(TODAY()+Assumptions!$B$5&gt;=$H13,"Due soon",IF(AND($I13="",TODAY()+Assumptions!$B$4&gt;=$H13),"Reminder check","On track")))))))))))))</f>
        <v/>
      </c>
      <c r="P13" s="15" t="inlineStr">
        <is>
          <t>Fictional received date requires a status check.</t>
        </is>
      </c>
    </row>
    <row r="14">
      <c r="A14" s="14" t="inlineStr">
        <is>
          <t>FIC-REQ-010</t>
        </is>
      </c>
      <c r="B14" s="15" t="inlineStr">
        <is>
          <t>Fictional Applicant Juniper</t>
        </is>
      </c>
      <c r="C14" s="15" t="inlineStr">
        <is>
          <t>Imaginary Harbor Flats</t>
        </is>
      </c>
      <c r="D14" s="14" t="inlineStr">
        <is>
          <t>Demo-B4</t>
        </is>
      </c>
      <c r="E14" s="16" t="n">
        <v>46270</v>
      </c>
      <c r="F14" s="15" t="inlineStr">
        <is>
          <t>Other requested document</t>
        </is>
      </c>
      <c r="G14" s="16" t="n">
        <v>46271</v>
      </c>
      <c r="H14" s="16" t="n"/>
      <c r="I14" s="16" t="n"/>
      <c r="J14" s="17" t="n">
        <v>0</v>
      </c>
      <c r="K14" s="16" t="n"/>
      <c r="L14" s="14" t="inlineStr">
        <is>
          <t>Applicant</t>
        </is>
      </c>
      <c r="M14" s="14" t="inlineStr">
        <is>
          <t>Open</t>
        </is>
      </c>
      <c r="N14" s="7">
        <f>IF($A14="","",IF(OR($G14="",$M14="Waived",$M14="Withdrawn"),"",IFERROR(MAX(0,IF($K14&lt;&gt;"",$K14,TODAY())-$G14),"")))</f>
        <v/>
      </c>
      <c r="O14" s="19">
        <f>IF($A14="","",IF(OR(AND($G14&lt;&gt;"",$H14&lt;&gt;"",$H14&lt;$G14),AND($G14&lt;&gt;"",$I14&lt;&gt;"",$I14&lt;$G14),AND($G14&lt;&gt;"",$K14&lt;&gt;"",$K14&lt;$G14)),"Check date order",IF($M14="","Set status",IF($G14="","Set request date",IF(AND($M14="Received",$K14=""),"Check received date",IF(AND($M14="Open",$K14&lt;&gt;""),"Check status",IF($M14="Received","Complete",IF(OR($M14="Waived",$M14="Withdrawn"),"Closed",IF($H14="","Set due date",IF(TODAY()&gt;$H14,"Overdue",IF(TODAY()=$H14,"Due today",IF(TODAY()+Assumptions!$B$5&gt;=$H14,"Due soon",IF(AND($I14="",TODAY()+Assumptions!$B$4&gt;=$H14),"Reminder check","On track")))))))))))))</f>
        <v/>
      </c>
      <c r="P14" s="15" t="inlineStr">
        <is>
          <t>Fictional request needs a due date.</t>
        </is>
      </c>
    </row>
    <row r="15">
      <c r="A15" s="14" t="inlineStr">
        <is>
          <t>FIC-REQ-011</t>
        </is>
      </c>
      <c r="B15" s="15" t="inlineStr">
        <is>
          <t>Fictional Applicant Kite</t>
        </is>
      </c>
      <c r="C15" s="15" t="inlineStr">
        <is>
          <t>Demo Juniper Place</t>
        </is>
      </c>
      <c r="D15" s="14" t="inlineStr">
        <is>
          <t>Demo-C1</t>
        </is>
      </c>
      <c r="E15" s="16" t="n">
        <v>46270</v>
      </c>
      <c r="F15" s="15" t="inlineStr">
        <is>
          <t>Rental history detail</t>
        </is>
      </c>
      <c r="G15" s="16" t="n">
        <v>46271</v>
      </c>
      <c r="H15" s="16" t="n">
        <v>46269</v>
      </c>
      <c r="I15" s="16" t="n"/>
      <c r="J15" s="17" t="n">
        <v>0</v>
      </c>
      <c r="K15" s="16" t="n"/>
      <c r="L15" s="14" t="inlineStr">
        <is>
          <t>Applicant</t>
        </is>
      </c>
      <c r="M15" s="14" t="inlineStr">
        <is>
          <t>Open</t>
        </is>
      </c>
      <c r="N15" s="9">
        <f>IF($A15="","",IF(OR($G15="",$M15="Waived",$M15="Withdrawn"),"",IFERROR(MAX(0,IF($K15&lt;&gt;"",$K15,TODAY())-$G15),"")))</f>
        <v/>
      </c>
      <c r="O15" s="18">
        <f>IF($A15="","",IF(OR(AND($G15&lt;&gt;"",$H15&lt;&gt;"",$H15&lt;$G15),AND($G15&lt;&gt;"",$I15&lt;&gt;"",$I15&lt;$G15),AND($G15&lt;&gt;"",$K15&lt;&gt;"",$K15&lt;$G15)),"Check date order",IF($M15="","Set status",IF($G15="","Set request date",IF(AND($M15="Received",$K15=""),"Check received date",IF(AND($M15="Open",$K15&lt;&gt;""),"Check status",IF($M15="Received","Complete",IF(OR($M15="Waived",$M15="Withdrawn"),"Closed",IF($H15="","Set due date",IF(TODAY()&gt;$H15,"Overdue",IF(TODAY()=$H15,"Due today",IF(TODAY()+Assumptions!$B$5&gt;=$H15,"Due soon",IF(AND($I15="",TODAY()+Assumptions!$B$4&gt;=$H15),"Reminder check","On track")))))))))))))</f>
        <v/>
      </c>
      <c r="P15" s="15" t="inlineStr">
        <is>
          <t>Fictional boundary test for date order.</t>
        </is>
      </c>
    </row>
    <row r="16">
      <c r="A16" s="14" t="inlineStr">
        <is>
          <t>FIC-REQ-012</t>
        </is>
      </c>
      <c r="B16" s="15" t="inlineStr">
        <is>
          <t>Fictional Applicant Lumen</t>
        </is>
      </c>
      <c r="C16" s="15" t="inlineStr">
        <is>
          <t>Fictional Copper Landing</t>
        </is>
      </c>
      <c r="D16" s="14" t="inlineStr">
        <is>
          <t>Demo-D2</t>
        </is>
      </c>
      <c r="E16" s="16" t="n">
        <v>46271</v>
      </c>
      <c r="F16" s="15" t="inlineStr">
        <is>
          <t>Employment confirmation</t>
        </is>
      </c>
      <c r="G16" s="16" t="n">
        <v>46272</v>
      </c>
      <c r="H16" s="16" t="n">
        <v>46279</v>
      </c>
      <c r="I16" s="16" t="n"/>
      <c r="J16" s="17" t="n">
        <v>0</v>
      </c>
      <c r="K16" s="16" t="n"/>
      <c r="L16" s="14" t="inlineStr">
        <is>
          <t>Applicant</t>
        </is>
      </c>
      <c r="M16" s="14" t="inlineStr">
        <is>
          <t>Withdrawn</t>
        </is>
      </c>
      <c r="N16" s="7">
        <f>IF($A16="","",IF(OR($G16="",$M16="Waived",$M16="Withdrawn"),"",IFERROR(MAX(0,IF($K16&lt;&gt;"",$K16,TODAY())-$G16),"")))</f>
        <v/>
      </c>
      <c r="O16" s="19">
        <f>IF($A16="","",IF(OR(AND($G16&lt;&gt;"",$H16&lt;&gt;"",$H16&lt;$G16),AND($G16&lt;&gt;"",$I16&lt;&gt;"",$I16&lt;$G16),AND($G16&lt;&gt;"",$K16&lt;&gt;"",$K16&lt;$G16)),"Check date order",IF($M16="","Set status",IF($G16="","Set request date",IF(AND($M16="Received",$K16=""),"Check received date",IF(AND($M16="Open",$K16&lt;&gt;""),"Check status",IF($M16="Received","Complete",IF(OR($M16="Waived",$M16="Withdrawn"),"Closed",IF($H16="","Set due date",IF(TODAY()&gt;$H16,"Overdue",IF(TODAY()=$H16,"Due today",IF(TODAY()+Assumptions!$B$5&gt;=$H16,"Due soon",IF(AND($I16="",TODAY()+Assumptions!$B$4&gt;=$H16),"Reminder check","On track")))))))))))))</f>
        <v/>
      </c>
      <c r="P16" s="15" t="inlineStr">
        <is>
          <t>Fictional withdrawn application example.</t>
        </is>
      </c>
    </row>
    <row r="17">
      <c r="A17" s="14" t="n"/>
      <c r="B17" s="15" t="n"/>
      <c r="C17" s="15" t="n"/>
      <c r="D17" s="14" t="n"/>
      <c r="E17" s="16" t="n"/>
      <c r="F17" s="15" t="n"/>
      <c r="G17" s="16" t="n"/>
      <c r="H17" s="16" t="n"/>
      <c r="I17" s="16" t="n"/>
      <c r="J17" s="17" t="n"/>
      <c r="K17" s="16" t="n"/>
      <c r="L17" s="14" t="n"/>
      <c r="M17" s="14" t="n"/>
      <c r="N17" s="9">
        <f>IF($A17="","",IF(OR($G17="",$M17="Waived",$M17="Withdrawn"),"",IFERROR(MAX(0,IF($K17&lt;&gt;"",$K17,TODAY())-$G17),"")))</f>
        <v/>
      </c>
      <c r="O17" s="18">
        <f>IF($A17="","",IF(OR(AND($G17&lt;&gt;"",$H17&lt;&gt;"",$H17&lt;$G17),AND($G17&lt;&gt;"",$I17&lt;&gt;"",$I17&lt;$G17),AND($G17&lt;&gt;"",$K17&lt;&gt;"",$K17&lt;$G17)),"Check date order",IF($M17="","Set status",IF($G17="","Set request date",IF(AND($M17="Received",$K17=""),"Check received date",IF(AND($M17="Open",$K17&lt;&gt;""),"Check status",IF($M17="Received","Complete",IF(OR($M17="Waived",$M17="Withdrawn"),"Closed",IF($H17="","Set due date",IF(TODAY()&gt;$H17,"Overdue",IF(TODAY()=$H17,"Due today",IF(TODAY()+Assumptions!$B$5&gt;=$H17,"Due soon",IF(AND($I17="",TODAY()+Assumptions!$B$4&gt;=$H17),"Reminder check","On track")))))))))))))</f>
        <v/>
      </c>
      <c r="P17" s="15" t="n"/>
    </row>
    <row r="18">
      <c r="A18" s="14" t="n"/>
      <c r="B18" s="15" t="n"/>
      <c r="C18" s="15" t="n"/>
      <c r="D18" s="14" t="n"/>
      <c r="E18" s="16" t="n"/>
      <c r="F18" s="15" t="n"/>
      <c r="G18" s="16" t="n"/>
      <c r="H18" s="16" t="n"/>
      <c r="I18" s="16" t="n"/>
      <c r="J18" s="17" t="n"/>
      <c r="K18" s="16" t="n"/>
      <c r="L18" s="14" t="n"/>
      <c r="M18" s="14" t="n"/>
      <c r="N18" s="7">
        <f>IF($A18="","",IF(OR($G18="",$M18="Waived",$M18="Withdrawn"),"",IFERROR(MAX(0,IF($K18&lt;&gt;"",$K18,TODAY())-$G18),"")))</f>
        <v/>
      </c>
      <c r="O18" s="19">
        <f>IF($A18="","",IF(OR(AND($G18&lt;&gt;"",$H18&lt;&gt;"",$H18&lt;$G18),AND($G18&lt;&gt;"",$I18&lt;&gt;"",$I18&lt;$G18),AND($G18&lt;&gt;"",$K18&lt;&gt;"",$K18&lt;$G18)),"Check date order",IF($M18="","Set status",IF($G18="","Set request date",IF(AND($M18="Received",$K18=""),"Check received date",IF(AND($M18="Open",$K18&lt;&gt;""),"Check status",IF($M18="Received","Complete",IF(OR($M18="Waived",$M18="Withdrawn"),"Closed",IF($H18="","Set due date",IF(TODAY()&gt;$H18,"Overdue",IF(TODAY()=$H18,"Due today",IF(TODAY()+Assumptions!$B$5&gt;=$H18,"Due soon",IF(AND($I18="",TODAY()+Assumptions!$B$4&gt;=$H18),"Reminder check","On track")))))))))))))</f>
        <v/>
      </c>
      <c r="P18" s="15" t="n"/>
    </row>
    <row r="19">
      <c r="A19" s="14" t="n"/>
      <c r="B19" s="15" t="n"/>
      <c r="C19" s="15" t="n"/>
      <c r="D19" s="14" t="n"/>
      <c r="E19" s="16" t="n"/>
      <c r="F19" s="15" t="n"/>
      <c r="G19" s="16" t="n"/>
      <c r="H19" s="16" t="n"/>
      <c r="I19" s="16" t="n"/>
      <c r="J19" s="17" t="n"/>
      <c r="K19" s="16" t="n"/>
      <c r="L19" s="14" t="n"/>
      <c r="M19" s="14" t="n"/>
      <c r="N19" s="9">
        <f>IF($A19="","",IF(OR($G19="",$M19="Waived",$M19="Withdrawn"),"",IFERROR(MAX(0,IF($K19&lt;&gt;"",$K19,TODAY())-$G19),"")))</f>
        <v/>
      </c>
      <c r="O19" s="18">
        <f>IF($A19="","",IF(OR(AND($G19&lt;&gt;"",$H19&lt;&gt;"",$H19&lt;$G19),AND($G19&lt;&gt;"",$I19&lt;&gt;"",$I19&lt;$G19),AND($G19&lt;&gt;"",$K19&lt;&gt;"",$K19&lt;$G19)),"Check date order",IF($M19="","Set status",IF($G19="","Set request date",IF(AND($M19="Received",$K19=""),"Check received date",IF(AND($M19="Open",$K19&lt;&gt;""),"Check status",IF($M19="Received","Complete",IF(OR($M19="Waived",$M19="Withdrawn"),"Closed",IF($H19="","Set due date",IF(TODAY()&gt;$H19,"Overdue",IF(TODAY()=$H19,"Due today",IF(TODAY()+Assumptions!$B$5&gt;=$H19,"Due soon",IF(AND($I19="",TODAY()+Assumptions!$B$4&gt;=$H19),"Reminder check","On track")))))))))))))</f>
        <v/>
      </c>
      <c r="P19" s="15" t="n"/>
    </row>
    <row r="20">
      <c r="A20" s="14" t="n"/>
      <c r="B20" s="15" t="n"/>
      <c r="C20" s="15" t="n"/>
      <c r="D20" s="14" t="n"/>
      <c r="E20" s="16" t="n"/>
      <c r="F20" s="15" t="n"/>
      <c r="G20" s="16" t="n"/>
      <c r="H20" s="16" t="n"/>
      <c r="I20" s="16" t="n"/>
      <c r="J20" s="17" t="n"/>
      <c r="K20" s="16" t="n"/>
      <c r="L20" s="14" t="n"/>
      <c r="M20" s="14" t="n"/>
      <c r="N20" s="7">
        <f>IF($A20="","",IF(OR($G20="",$M20="Waived",$M20="Withdrawn"),"",IFERROR(MAX(0,IF($K20&lt;&gt;"",$K20,TODAY())-$G20),"")))</f>
        <v/>
      </c>
      <c r="O20" s="19">
        <f>IF($A20="","",IF(OR(AND($G20&lt;&gt;"",$H20&lt;&gt;"",$H20&lt;$G20),AND($G20&lt;&gt;"",$I20&lt;&gt;"",$I20&lt;$G20),AND($G20&lt;&gt;"",$K20&lt;&gt;"",$K20&lt;$G20)),"Check date order",IF($M20="","Set status",IF($G20="","Set request date",IF(AND($M20="Received",$K20=""),"Check received date",IF(AND($M20="Open",$K20&lt;&gt;""),"Check status",IF($M20="Received","Complete",IF(OR($M20="Waived",$M20="Withdrawn"),"Closed",IF($H20="","Set due date",IF(TODAY()&gt;$H20,"Overdue",IF(TODAY()=$H20,"Due today",IF(TODAY()+Assumptions!$B$5&gt;=$H20,"Due soon",IF(AND($I20="",TODAY()+Assumptions!$B$4&gt;=$H20),"Reminder check","On track")))))))))))))</f>
        <v/>
      </c>
      <c r="P20" s="15" t="n"/>
    </row>
    <row r="21">
      <c r="A21" s="14" t="n"/>
      <c r="B21" s="15" t="n"/>
      <c r="C21" s="15" t="n"/>
      <c r="D21" s="14" t="n"/>
      <c r="E21" s="16" t="n"/>
      <c r="F21" s="15" t="n"/>
      <c r="G21" s="16" t="n"/>
      <c r="H21" s="16" t="n"/>
      <c r="I21" s="16" t="n"/>
      <c r="J21" s="17" t="n"/>
      <c r="K21" s="16" t="n"/>
      <c r="L21" s="14" t="n"/>
      <c r="M21" s="14" t="n"/>
      <c r="N21" s="9">
        <f>IF($A21="","",IF(OR($G21="",$M21="Waived",$M21="Withdrawn"),"",IFERROR(MAX(0,IF($K21&lt;&gt;"",$K21,TODAY())-$G21),"")))</f>
        <v/>
      </c>
      <c r="O21" s="18">
        <f>IF($A21="","",IF(OR(AND($G21&lt;&gt;"",$H21&lt;&gt;"",$H21&lt;$G21),AND($G21&lt;&gt;"",$I21&lt;&gt;"",$I21&lt;$G21),AND($G21&lt;&gt;"",$K21&lt;&gt;"",$K21&lt;$G21)),"Check date order",IF($M21="","Set status",IF($G21="","Set request date",IF(AND($M21="Received",$K21=""),"Check received date",IF(AND($M21="Open",$K21&lt;&gt;""),"Check status",IF($M21="Received","Complete",IF(OR($M21="Waived",$M21="Withdrawn"),"Closed",IF($H21="","Set due date",IF(TODAY()&gt;$H21,"Overdue",IF(TODAY()=$H21,"Due today",IF(TODAY()+Assumptions!$B$5&gt;=$H21,"Due soon",IF(AND($I21="",TODAY()+Assumptions!$B$4&gt;=$H21),"Reminder check","On track")))))))))))))</f>
        <v/>
      </c>
      <c r="P21" s="15" t="n"/>
    </row>
    <row r="22">
      <c r="A22" s="14" t="n"/>
      <c r="B22" s="15" t="n"/>
      <c r="C22" s="15" t="n"/>
      <c r="D22" s="14" t="n"/>
      <c r="E22" s="16" t="n"/>
      <c r="F22" s="15" t="n"/>
      <c r="G22" s="16" t="n"/>
      <c r="H22" s="16" t="n"/>
      <c r="I22" s="16" t="n"/>
      <c r="J22" s="17" t="n"/>
      <c r="K22" s="16" t="n"/>
      <c r="L22" s="14" t="n"/>
      <c r="M22" s="14" t="n"/>
      <c r="N22" s="7">
        <f>IF($A22="","",IF(OR($G22="",$M22="Waived",$M22="Withdrawn"),"",IFERROR(MAX(0,IF($K22&lt;&gt;"",$K22,TODAY())-$G22),"")))</f>
        <v/>
      </c>
      <c r="O22" s="19">
        <f>IF($A22="","",IF(OR(AND($G22&lt;&gt;"",$H22&lt;&gt;"",$H22&lt;$G22),AND($G22&lt;&gt;"",$I22&lt;&gt;"",$I22&lt;$G22),AND($G22&lt;&gt;"",$K22&lt;&gt;"",$K22&lt;$G22)),"Check date order",IF($M22="","Set status",IF($G22="","Set request date",IF(AND($M22="Received",$K22=""),"Check received date",IF(AND($M22="Open",$K22&lt;&gt;""),"Check status",IF($M22="Received","Complete",IF(OR($M22="Waived",$M22="Withdrawn"),"Closed",IF($H22="","Set due date",IF(TODAY()&gt;$H22,"Overdue",IF(TODAY()=$H22,"Due today",IF(TODAY()+Assumptions!$B$5&gt;=$H22,"Due soon",IF(AND($I22="",TODAY()+Assumptions!$B$4&gt;=$H22),"Reminder check","On track")))))))))))))</f>
        <v/>
      </c>
      <c r="P22" s="15" t="n"/>
    </row>
    <row r="23">
      <c r="A23" s="14" t="n"/>
      <c r="B23" s="15" t="n"/>
      <c r="C23" s="15" t="n"/>
      <c r="D23" s="14" t="n"/>
      <c r="E23" s="16" t="n"/>
      <c r="F23" s="15" t="n"/>
      <c r="G23" s="16" t="n"/>
      <c r="H23" s="16" t="n"/>
      <c r="I23" s="16" t="n"/>
      <c r="J23" s="17" t="n"/>
      <c r="K23" s="16" t="n"/>
      <c r="L23" s="14" t="n"/>
      <c r="M23" s="14" t="n"/>
      <c r="N23" s="9">
        <f>IF($A23="","",IF(OR($G23="",$M23="Waived",$M23="Withdrawn"),"",IFERROR(MAX(0,IF($K23&lt;&gt;"",$K23,TODAY())-$G23),"")))</f>
        <v/>
      </c>
      <c r="O23" s="18">
        <f>IF($A23="","",IF(OR(AND($G23&lt;&gt;"",$H23&lt;&gt;"",$H23&lt;$G23),AND($G23&lt;&gt;"",$I23&lt;&gt;"",$I23&lt;$G23),AND($G23&lt;&gt;"",$K23&lt;&gt;"",$K23&lt;$G23)),"Check date order",IF($M23="","Set status",IF($G23="","Set request date",IF(AND($M23="Received",$K23=""),"Check received date",IF(AND($M23="Open",$K23&lt;&gt;""),"Check status",IF($M23="Received","Complete",IF(OR($M23="Waived",$M23="Withdrawn"),"Closed",IF($H23="","Set due date",IF(TODAY()&gt;$H23,"Overdue",IF(TODAY()=$H23,"Due today",IF(TODAY()+Assumptions!$B$5&gt;=$H23,"Due soon",IF(AND($I23="",TODAY()+Assumptions!$B$4&gt;=$H23),"Reminder check","On track")))))))))))))</f>
        <v/>
      </c>
      <c r="P23" s="15" t="n"/>
    </row>
    <row r="24">
      <c r="A24" s="14" t="n"/>
      <c r="B24" s="15" t="n"/>
      <c r="C24" s="15" t="n"/>
      <c r="D24" s="14" t="n"/>
      <c r="E24" s="16" t="n"/>
      <c r="F24" s="15" t="n"/>
      <c r="G24" s="16" t="n"/>
      <c r="H24" s="16" t="n"/>
      <c r="I24" s="16" t="n"/>
      <c r="J24" s="17" t="n"/>
      <c r="K24" s="16" t="n"/>
      <c r="L24" s="14" t="n"/>
      <c r="M24" s="14" t="n"/>
      <c r="N24" s="7">
        <f>IF($A24="","",IF(OR($G24="",$M24="Waived",$M24="Withdrawn"),"",IFERROR(MAX(0,IF($K24&lt;&gt;"",$K24,TODAY())-$G24),"")))</f>
        <v/>
      </c>
      <c r="O24" s="19">
        <f>IF($A24="","",IF(OR(AND($G24&lt;&gt;"",$H24&lt;&gt;"",$H24&lt;$G24),AND($G24&lt;&gt;"",$I24&lt;&gt;"",$I24&lt;$G24),AND($G24&lt;&gt;"",$K24&lt;&gt;"",$K24&lt;$G24)),"Check date order",IF($M24="","Set status",IF($G24="","Set request date",IF(AND($M24="Received",$K24=""),"Check received date",IF(AND($M24="Open",$K24&lt;&gt;""),"Check status",IF($M24="Received","Complete",IF(OR($M24="Waived",$M24="Withdrawn"),"Closed",IF($H24="","Set due date",IF(TODAY()&gt;$H24,"Overdue",IF(TODAY()=$H24,"Due today",IF(TODAY()+Assumptions!$B$5&gt;=$H24,"Due soon",IF(AND($I24="",TODAY()+Assumptions!$B$4&gt;=$H24),"Reminder check","On track")))))))))))))</f>
        <v/>
      </c>
      <c r="P24" s="15" t="n"/>
    </row>
    <row r="25">
      <c r="A25" s="14" t="n"/>
      <c r="B25" s="15" t="n"/>
      <c r="C25" s="15" t="n"/>
      <c r="D25" s="14" t="n"/>
      <c r="E25" s="16" t="n"/>
      <c r="F25" s="15" t="n"/>
      <c r="G25" s="16" t="n"/>
      <c r="H25" s="16" t="n"/>
      <c r="I25" s="16" t="n"/>
      <c r="J25" s="17" t="n"/>
      <c r="K25" s="16" t="n"/>
      <c r="L25" s="14" t="n"/>
      <c r="M25" s="14" t="n"/>
      <c r="N25" s="9">
        <f>IF($A25="","",IF(OR($G25="",$M25="Waived",$M25="Withdrawn"),"",IFERROR(MAX(0,IF($K25&lt;&gt;"",$K25,TODAY())-$G25),"")))</f>
        <v/>
      </c>
      <c r="O25" s="18">
        <f>IF($A25="","",IF(OR(AND($G25&lt;&gt;"",$H25&lt;&gt;"",$H25&lt;$G25),AND($G25&lt;&gt;"",$I25&lt;&gt;"",$I25&lt;$G25),AND($G25&lt;&gt;"",$K25&lt;&gt;"",$K25&lt;$G25)),"Check date order",IF($M25="","Set status",IF($G25="","Set request date",IF(AND($M25="Received",$K25=""),"Check received date",IF(AND($M25="Open",$K25&lt;&gt;""),"Check status",IF($M25="Received","Complete",IF(OR($M25="Waived",$M25="Withdrawn"),"Closed",IF($H25="","Set due date",IF(TODAY()&gt;$H25,"Overdue",IF(TODAY()=$H25,"Due today",IF(TODAY()+Assumptions!$B$5&gt;=$H25,"Due soon",IF(AND($I25="",TODAY()+Assumptions!$B$4&gt;=$H25),"Reminder check","On track")))))))))))))</f>
        <v/>
      </c>
      <c r="P25" s="15" t="n"/>
    </row>
    <row r="26">
      <c r="A26" s="14" t="n"/>
      <c r="B26" s="15" t="n"/>
      <c r="C26" s="15" t="n"/>
      <c r="D26" s="14" t="n"/>
      <c r="E26" s="16" t="n"/>
      <c r="F26" s="15" t="n"/>
      <c r="G26" s="16" t="n"/>
      <c r="H26" s="16" t="n"/>
      <c r="I26" s="16" t="n"/>
      <c r="J26" s="17" t="n"/>
      <c r="K26" s="16" t="n"/>
      <c r="L26" s="14" t="n"/>
      <c r="M26" s="14" t="n"/>
      <c r="N26" s="7">
        <f>IF($A26="","",IF(OR($G26="",$M26="Waived",$M26="Withdrawn"),"",IFERROR(MAX(0,IF($K26&lt;&gt;"",$K26,TODAY())-$G26),"")))</f>
        <v/>
      </c>
      <c r="O26" s="19">
        <f>IF($A26="","",IF(OR(AND($G26&lt;&gt;"",$H26&lt;&gt;"",$H26&lt;$G26),AND($G26&lt;&gt;"",$I26&lt;&gt;"",$I26&lt;$G26),AND($G26&lt;&gt;"",$K26&lt;&gt;"",$K26&lt;$G26)),"Check date order",IF($M26="","Set status",IF($G26="","Set request date",IF(AND($M26="Received",$K26=""),"Check received date",IF(AND($M26="Open",$K26&lt;&gt;""),"Check status",IF($M26="Received","Complete",IF(OR($M26="Waived",$M26="Withdrawn"),"Closed",IF($H26="","Set due date",IF(TODAY()&gt;$H26,"Overdue",IF(TODAY()=$H26,"Due today",IF(TODAY()+Assumptions!$B$5&gt;=$H26,"Due soon",IF(AND($I26="",TODAY()+Assumptions!$B$4&gt;=$H26),"Reminder check","On track")))))))))))))</f>
        <v/>
      </c>
      <c r="P26" s="15" t="n"/>
    </row>
    <row r="27">
      <c r="A27" s="14" t="n"/>
      <c r="B27" s="15" t="n"/>
      <c r="C27" s="15" t="n"/>
      <c r="D27" s="14" t="n"/>
      <c r="E27" s="16" t="n"/>
      <c r="F27" s="15" t="n"/>
      <c r="G27" s="16" t="n"/>
      <c r="H27" s="16" t="n"/>
      <c r="I27" s="16" t="n"/>
      <c r="J27" s="17" t="n"/>
      <c r="K27" s="16" t="n"/>
      <c r="L27" s="14" t="n"/>
      <c r="M27" s="14" t="n"/>
      <c r="N27" s="9">
        <f>IF($A27="","",IF(OR($G27="",$M27="Waived",$M27="Withdrawn"),"",IFERROR(MAX(0,IF($K27&lt;&gt;"",$K27,TODAY())-$G27),"")))</f>
        <v/>
      </c>
      <c r="O27" s="18">
        <f>IF($A27="","",IF(OR(AND($G27&lt;&gt;"",$H27&lt;&gt;"",$H27&lt;$G27),AND($G27&lt;&gt;"",$I27&lt;&gt;"",$I27&lt;$G27),AND($G27&lt;&gt;"",$K27&lt;&gt;"",$K27&lt;$G27)),"Check date order",IF($M27="","Set status",IF($G27="","Set request date",IF(AND($M27="Received",$K27=""),"Check received date",IF(AND($M27="Open",$K27&lt;&gt;""),"Check status",IF($M27="Received","Complete",IF(OR($M27="Waived",$M27="Withdrawn"),"Closed",IF($H27="","Set due date",IF(TODAY()&gt;$H27,"Overdue",IF(TODAY()=$H27,"Due today",IF(TODAY()+Assumptions!$B$5&gt;=$H27,"Due soon",IF(AND($I27="",TODAY()+Assumptions!$B$4&gt;=$H27),"Reminder check","On track")))))))))))))</f>
        <v/>
      </c>
      <c r="P27" s="15" t="n"/>
    </row>
    <row r="28">
      <c r="A28" s="14" t="n"/>
      <c r="B28" s="15" t="n"/>
      <c r="C28" s="15" t="n"/>
      <c r="D28" s="14" t="n"/>
      <c r="E28" s="16" t="n"/>
      <c r="F28" s="15" t="n"/>
      <c r="G28" s="16" t="n"/>
      <c r="H28" s="16" t="n"/>
      <c r="I28" s="16" t="n"/>
      <c r="J28" s="17" t="n"/>
      <c r="K28" s="16" t="n"/>
      <c r="L28" s="14" t="n"/>
      <c r="M28" s="14" t="n"/>
      <c r="N28" s="7">
        <f>IF($A28="","",IF(OR($G28="",$M28="Waived",$M28="Withdrawn"),"",IFERROR(MAX(0,IF($K28&lt;&gt;"",$K28,TODAY())-$G28),"")))</f>
        <v/>
      </c>
      <c r="O28" s="19">
        <f>IF($A28="","",IF(OR(AND($G28&lt;&gt;"",$H28&lt;&gt;"",$H28&lt;$G28),AND($G28&lt;&gt;"",$I28&lt;&gt;"",$I28&lt;$G28),AND($G28&lt;&gt;"",$K28&lt;&gt;"",$K28&lt;$G28)),"Check date order",IF($M28="","Set status",IF($G28="","Set request date",IF(AND($M28="Received",$K28=""),"Check received date",IF(AND($M28="Open",$K28&lt;&gt;""),"Check status",IF($M28="Received","Complete",IF(OR($M28="Waived",$M28="Withdrawn"),"Closed",IF($H28="","Set due date",IF(TODAY()&gt;$H28,"Overdue",IF(TODAY()=$H28,"Due today",IF(TODAY()+Assumptions!$B$5&gt;=$H28,"Due soon",IF(AND($I28="",TODAY()+Assumptions!$B$4&gt;=$H28),"Reminder check","On track")))))))))))))</f>
        <v/>
      </c>
      <c r="P28" s="15" t="n"/>
    </row>
    <row r="29">
      <c r="A29" s="14" t="n"/>
      <c r="B29" s="15" t="n"/>
      <c r="C29" s="15" t="n"/>
      <c r="D29" s="14" t="n"/>
      <c r="E29" s="16" t="n"/>
      <c r="F29" s="15" t="n"/>
      <c r="G29" s="16" t="n"/>
      <c r="H29" s="16" t="n"/>
      <c r="I29" s="16" t="n"/>
      <c r="J29" s="17" t="n"/>
      <c r="K29" s="16" t="n"/>
      <c r="L29" s="14" t="n"/>
      <c r="M29" s="14" t="n"/>
      <c r="N29" s="9">
        <f>IF($A29="","",IF(OR($G29="",$M29="Waived",$M29="Withdrawn"),"",IFERROR(MAX(0,IF($K29&lt;&gt;"",$K29,TODAY())-$G29),"")))</f>
        <v/>
      </c>
      <c r="O29" s="18">
        <f>IF($A29="","",IF(OR(AND($G29&lt;&gt;"",$H29&lt;&gt;"",$H29&lt;$G29),AND($G29&lt;&gt;"",$I29&lt;&gt;"",$I29&lt;$G29),AND($G29&lt;&gt;"",$K29&lt;&gt;"",$K29&lt;$G29)),"Check date order",IF($M29="","Set status",IF($G29="","Set request date",IF(AND($M29="Received",$K29=""),"Check received date",IF(AND($M29="Open",$K29&lt;&gt;""),"Check status",IF($M29="Received","Complete",IF(OR($M29="Waived",$M29="Withdrawn"),"Closed",IF($H29="","Set due date",IF(TODAY()&gt;$H29,"Overdue",IF(TODAY()=$H29,"Due today",IF(TODAY()+Assumptions!$B$5&gt;=$H29,"Due soon",IF(AND($I29="",TODAY()+Assumptions!$B$4&gt;=$H29),"Reminder check","On track")))))))))))))</f>
        <v/>
      </c>
      <c r="P29" s="15" t="n"/>
    </row>
    <row r="30">
      <c r="A30" s="14" t="n"/>
      <c r="B30" s="15" t="n"/>
      <c r="C30" s="15" t="n"/>
      <c r="D30" s="14" t="n"/>
      <c r="E30" s="16" t="n"/>
      <c r="F30" s="15" t="n"/>
      <c r="G30" s="16" t="n"/>
      <c r="H30" s="16" t="n"/>
      <c r="I30" s="16" t="n"/>
      <c r="J30" s="17" t="n"/>
      <c r="K30" s="16" t="n"/>
      <c r="L30" s="14" t="n"/>
      <c r="M30" s="14" t="n"/>
      <c r="N30" s="7">
        <f>IF($A30="","",IF(OR($G30="",$M30="Waived",$M30="Withdrawn"),"",IFERROR(MAX(0,IF($K30&lt;&gt;"",$K30,TODAY())-$G30),"")))</f>
        <v/>
      </c>
      <c r="O30" s="19">
        <f>IF($A30="","",IF(OR(AND($G30&lt;&gt;"",$H30&lt;&gt;"",$H30&lt;$G30),AND($G30&lt;&gt;"",$I30&lt;&gt;"",$I30&lt;$G30),AND($G30&lt;&gt;"",$K30&lt;&gt;"",$K30&lt;$G30)),"Check date order",IF($M30="","Set status",IF($G30="","Set request date",IF(AND($M30="Received",$K30=""),"Check received date",IF(AND($M30="Open",$K30&lt;&gt;""),"Check status",IF($M30="Received","Complete",IF(OR($M30="Waived",$M30="Withdrawn"),"Closed",IF($H30="","Set due date",IF(TODAY()&gt;$H30,"Overdue",IF(TODAY()=$H30,"Due today",IF(TODAY()+Assumptions!$B$5&gt;=$H30,"Due soon",IF(AND($I30="",TODAY()+Assumptions!$B$4&gt;=$H30),"Reminder check","On track")))))))))))))</f>
        <v/>
      </c>
      <c r="P30" s="15" t="n"/>
    </row>
    <row r="31">
      <c r="A31" s="14" t="n"/>
      <c r="B31" s="15" t="n"/>
      <c r="C31" s="15" t="n"/>
      <c r="D31" s="14" t="n"/>
      <c r="E31" s="16" t="n"/>
      <c r="F31" s="15" t="n"/>
      <c r="G31" s="16" t="n"/>
      <c r="H31" s="16" t="n"/>
      <c r="I31" s="16" t="n"/>
      <c r="J31" s="17" t="n"/>
      <c r="K31" s="16" t="n"/>
      <c r="L31" s="14" t="n"/>
      <c r="M31" s="14" t="n"/>
      <c r="N31" s="9">
        <f>IF($A31="","",IF(OR($G31="",$M31="Waived",$M31="Withdrawn"),"",IFERROR(MAX(0,IF($K31&lt;&gt;"",$K31,TODAY())-$G31),"")))</f>
        <v/>
      </c>
      <c r="O31" s="18">
        <f>IF($A31="","",IF(OR(AND($G31&lt;&gt;"",$H31&lt;&gt;"",$H31&lt;$G31),AND($G31&lt;&gt;"",$I31&lt;&gt;"",$I31&lt;$G31),AND($G31&lt;&gt;"",$K31&lt;&gt;"",$K31&lt;$G31)),"Check date order",IF($M31="","Set status",IF($G31="","Set request date",IF(AND($M31="Received",$K31=""),"Check received date",IF(AND($M31="Open",$K31&lt;&gt;""),"Check status",IF($M31="Received","Complete",IF(OR($M31="Waived",$M31="Withdrawn"),"Closed",IF($H31="","Set due date",IF(TODAY()&gt;$H31,"Overdue",IF(TODAY()=$H31,"Due today",IF(TODAY()+Assumptions!$B$5&gt;=$H31,"Due soon",IF(AND($I31="",TODAY()+Assumptions!$B$4&gt;=$H31),"Reminder check","On track")))))))))))))</f>
        <v/>
      </c>
      <c r="P31" s="15" t="n"/>
    </row>
    <row r="32">
      <c r="A32" s="14" t="n"/>
      <c r="B32" s="15" t="n"/>
      <c r="C32" s="15" t="n"/>
      <c r="D32" s="14" t="n"/>
      <c r="E32" s="16" t="n"/>
      <c r="F32" s="15" t="n"/>
      <c r="G32" s="16" t="n"/>
      <c r="H32" s="16" t="n"/>
      <c r="I32" s="16" t="n"/>
      <c r="J32" s="17" t="n"/>
      <c r="K32" s="16" t="n"/>
      <c r="L32" s="14" t="n"/>
      <c r="M32" s="14" t="n"/>
      <c r="N32" s="7">
        <f>IF($A32="","",IF(OR($G32="",$M32="Waived",$M32="Withdrawn"),"",IFERROR(MAX(0,IF($K32&lt;&gt;"",$K32,TODAY())-$G32),"")))</f>
        <v/>
      </c>
      <c r="O32" s="19">
        <f>IF($A32="","",IF(OR(AND($G32&lt;&gt;"",$H32&lt;&gt;"",$H32&lt;$G32),AND($G32&lt;&gt;"",$I32&lt;&gt;"",$I32&lt;$G32),AND($G32&lt;&gt;"",$K32&lt;&gt;"",$K32&lt;$G32)),"Check date order",IF($M32="","Set status",IF($G32="","Set request date",IF(AND($M32="Received",$K32=""),"Check received date",IF(AND($M32="Open",$K32&lt;&gt;""),"Check status",IF($M32="Received","Complete",IF(OR($M32="Waived",$M32="Withdrawn"),"Closed",IF($H32="","Set due date",IF(TODAY()&gt;$H32,"Overdue",IF(TODAY()=$H32,"Due today",IF(TODAY()+Assumptions!$B$5&gt;=$H32,"Due soon",IF(AND($I32="",TODAY()+Assumptions!$B$4&gt;=$H32),"Reminder check","On track")))))))))))))</f>
        <v/>
      </c>
      <c r="P32" s="15" t="n"/>
    </row>
    <row r="33">
      <c r="A33" s="14" t="n"/>
      <c r="B33" s="15" t="n"/>
      <c r="C33" s="15" t="n"/>
      <c r="D33" s="14" t="n"/>
      <c r="E33" s="16" t="n"/>
      <c r="F33" s="15" t="n"/>
      <c r="G33" s="16" t="n"/>
      <c r="H33" s="16" t="n"/>
      <c r="I33" s="16" t="n"/>
      <c r="J33" s="17" t="n"/>
      <c r="K33" s="16" t="n"/>
      <c r="L33" s="14" t="n"/>
      <c r="M33" s="14" t="n"/>
      <c r="N33" s="9">
        <f>IF($A33="","",IF(OR($G33="",$M33="Waived",$M33="Withdrawn"),"",IFERROR(MAX(0,IF($K33&lt;&gt;"",$K33,TODAY())-$G33),"")))</f>
        <v/>
      </c>
      <c r="O33" s="18">
        <f>IF($A33="","",IF(OR(AND($G33&lt;&gt;"",$H33&lt;&gt;"",$H33&lt;$G33),AND($G33&lt;&gt;"",$I33&lt;&gt;"",$I33&lt;$G33),AND($G33&lt;&gt;"",$K33&lt;&gt;"",$K33&lt;$G33)),"Check date order",IF($M33="","Set status",IF($G33="","Set request date",IF(AND($M33="Received",$K33=""),"Check received date",IF(AND($M33="Open",$K33&lt;&gt;""),"Check status",IF($M33="Received","Complete",IF(OR($M33="Waived",$M33="Withdrawn"),"Closed",IF($H33="","Set due date",IF(TODAY()&gt;$H33,"Overdue",IF(TODAY()=$H33,"Due today",IF(TODAY()+Assumptions!$B$5&gt;=$H33,"Due soon",IF(AND($I33="",TODAY()+Assumptions!$B$4&gt;=$H33),"Reminder check","On track")))))))))))))</f>
        <v/>
      </c>
      <c r="P33" s="15" t="n"/>
    </row>
    <row r="34">
      <c r="A34" s="14" t="n"/>
      <c r="B34" s="15" t="n"/>
      <c r="C34" s="15" t="n"/>
      <c r="D34" s="14" t="n"/>
      <c r="E34" s="16" t="n"/>
      <c r="F34" s="15" t="n"/>
      <c r="G34" s="16" t="n"/>
      <c r="H34" s="16" t="n"/>
      <c r="I34" s="16" t="n"/>
      <c r="J34" s="17" t="n"/>
      <c r="K34" s="16" t="n"/>
      <c r="L34" s="14" t="n"/>
      <c r="M34" s="14" t="n"/>
      <c r="N34" s="7">
        <f>IF($A34="","",IF(OR($G34="",$M34="Waived",$M34="Withdrawn"),"",IFERROR(MAX(0,IF($K34&lt;&gt;"",$K34,TODAY())-$G34),"")))</f>
        <v/>
      </c>
      <c r="O34" s="19">
        <f>IF($A34="","",IF(OR(AND($G34&lt;&gt;"",$H34&lt;&gt;"",$H34&lt;$G34),AND($G34&lt;&gt;"",$I34&lt;&gt;"",$I34&lt;$G34),AND($G34&lt;&gt;"",$K34&lt;&gt;"",$K34&lt;$G34)),"Check date order",IF($M34="","Set status",IF($G34="","Set request date",IF(AND($M34="Received",$K34=""),"Check received date",IF(AND($M34="Open",$K34&lt;&gt;""),"Check status",IF($M34="Received","Complete",IF(OR($M34="Waived",$M34="Withdrawn"),"Closed",IF($H34="","Set due date",IF(TODAY()&gt;$H34,"Overdue",IF(TODAY()=$H34,"Due today",IF(TODAY()+Assumptions!$B$5&gt;=$H34,"Due soon",IF(AND($I34="",TODAY()+Assumptions!$B$4&gt;=$H34),"Reminder check","On track")))))))))))))</f>
        <v/>
      </c>
      <c r="P34" s="15" t="n"/>
    </row>
    <row r="35">
      <c r="A35" s="14" t="n"/>
      <c r="B35" s="15" t="n"/>
      <c r="C35" s="15" t="n"/>
      <c r="D35" s="14" t="n"/>
      <c r="E35" s="16" t="n"/>
      <c r="F35" s="15" t="n"/>
      <c r="G35" s="16" t="n"/>
      <c r="H35" s="16" t="n"/>
      <c r="I35" s="16" t="n"/>
      <c r="J35" s="17" t="n"/>
      <c r="K35" s="16" t="n"/>
      <c r="L35" s="14" t="n"/>
      <c r="M35" s="14" t="n"/>
      <c r="N35" s="9">
        <f>IF($A35="","",IF(OR($G35="",$M35="Waived",$M35="Withdrawn"),"",IFERROR(MAX(0,IF($K35&lt;&gt;"",$K35,TODAY())-$G35),"")))</f>
        <v/>
      </c>
      <c r="O35" s="18">
        <f>IF($A35="","",IF(OR(AND($G35&lt;&gt;"",$H35&lt;&gt;"",$H35&lt;$G35),AND($G35&lt;&gt;"",$I35&lt;&gt;"",$I35&lt;$G35),AND($G35&lt;&gt;"",$K35&lt;&gt;"",$K35&lt;$G35)),"Check date order",IF($M35="","Set status",IF($G35="","Set request date",IF(AND($M35="Received",$K35=""),"Check received date",IF(AND($M35="Open",$K35&lt;&gt;""),"Check status",IF($M35="Received","Complete",IF(OR($M35="Waived",$M35="Withdrawn"),"Closed",IF($H35="","Set due date",IF(TODAY()&gt;$H35,"Overdue",IF(TODAY()=$H35,"Due today",IF(TODAY()+Assumptions!$B$5&gt;=$H35,"Due soon",IF(AND($I35="",TODAY()+Assumptions!$B$4&gt;=$H35),"Reminder check","On track")))))))))))))</f>
        <v/>
      </c>
      <c r="P35" s="15" t="n"/>
    </row>
    <row r="36">
      <c r="A36" s="14" t="n"/>
      <c r="B36" s="15" t="n"/>
      <c r="C36" s="15" t="n"/>
      <c r="D36" s="14" t="n"/>
      <c r="E36" s="16" t="n"/>
      <c r="F36" s="15" t="n"/>
      <c r="G36" s="16" t="n"/>
      <c r="H36" s="16" t="n"/>
      <c r="I36" s="16" t="n"/>
      <c r="J36" s="17" t="n"/>
      <c r="K36" s="16" t="n"/>
      <c r="L36" s="14" t="n"/>
      <c r="M36" s="14" t="n"/>
      <c r="N36" s="7">
        <f>IF($A36="","",IF(OR($G36="",$M36="Waived",$M36="Withdrawn"),"",IFERROR(MAX(0,IF($K36&lt;&gt;"",$K36,TODAY())-$G36),"")))</f>
        <v/>
      </c>
      <c r="O36" s="19">
        <f>IF($A36="","",IF(OR(AND($G36&lt;&gt;"",$H36&lt;&gt;"",$H36&lt;$G36),AND($G36&lt;&gt;"",$I36&lt;&gt;"",$I36&lt;$G36),AND($G36&lt;&gt;"",$K36&lt;&gt;"",$K36&lt;$G36)),"Check date order",IF($M36="","Set status",IF($G36="","Set request date",IF(AND($M36="Received",$K36=""),"Check received date",IF(AND($M36="Open",$K36&lt;&gt;""),"Check status",IF($M36="Received","Complete",IF(OR($M36="Waived",$M36="Withdrawn"),"Closed",IF($H36="","Set due date",IF(TODAY()&gt;$H36,"Overdue",IF(TODAY()=$H36,"Due today",IF(TODAY()+Assumptions!$B$5&gt;=$H36,"Due soon",IF(AND($I36="",TODAY()+Assumptions!$B$4&gt;=$H36),"Reminder check","On track")))))))))))))</f>
        <v/>
      </c>
      <c r="P36" s="15" t="n"/>
    </row>
    <row r="37">
      <c r="A37" s="14" t="n"/>
      <c r="B37" s="15" t="n"/>
      <c r="C37" s="15" t="n"/>
      <c r="D37" s="14" t="n"/>
      <c r="E37" s="16" t="n"/>
      <c r="F37" s="15" t="n"/>
      <c r="G37" s="16" t="n"/>
      <c r="H37" s="16" t="n"/>
      <c r="I37" s="16" t="n"/>
      <c r="J37" s="17" t="n"/>
      <c r="K37" s="16" t="n"/>
      <c r="L37" s="14" t="n"/>
      <c r="M37" s="14" t="n"/>
      <c r="N37" s="9">
        <f>IF($A37="","",IF(OR($G37="",$M37="Waived",$M37="Withdrawn"),"",IFERROR(MAX(0,IF($K37&lt;&gt;"",$K37,TODAY())-$G37),"")))</f>
        <v/>
      </c>
      <c r="O37" s="18">
        <f>IF($A37="","",IF(OR(AND($G37&lt;&gt;"",$H37&lt;&gt;"",$H37&lt;$G37),AND($G37&lt;&gt;"",$I37&lt;&gt;"",$I37&lt;$G37),AND($G37&lt;&gt;"",$K37&lt;&gt;"",$K37&lt;$G37)),"Check date order",IF($M37="","Set status",IF($G37="","Set request date",IF(AND($M37="Received",$K37=""),"Check received date",IF(AND($M37="Open",$K37&lt;&gt;""),"Check status",IF($M37="Received","Complete",IF(OR($M37="Waived",$M37="Withdrawn"),"Closed",IF($H37="","Set due date",IF(TODAY()&gt;$H37,"Overdue",IF(TODAY()=$H37,"Due today",IF(TODAY()+Assumptions!$B$5&gt;=$H37,"Due soon",IF(AND($I37="",TODAY()+Assumptions!$B$4&gt;=$H37),"Reminder check","On track")))))))))))))</f>
        <v/>
      </c>
      <c r="P37" s="15" t="n"/>
    </row>
    <row r="38">
      <c r="A38" s="14" t="n"/>
      <c r="B38" s="15" t="n"/>
      <c r="C38" s="15" t="n"/>
      <c r="D38" s="14" t="n"/>
      <c r="E38" s="16" t="n"/>
      <c r="F38" s="15" t="n"/>
      <c r="G38" s="16" t="n"/>
      <c r="H38" s="16" t="n"/>
      <c r="I38" s="16" t="n"/>
      <c r="J38" s="17" t="n"/>
      <c r="K38" s="16" t="n"/>
      <c r="L38" s="14" t="n"/>
      <c r="M38" s="14" t="n"/>
      <c r="N38" s="7">
        <f>IF($A38="","",IF(OR($G38="",$M38="Waived",$M38="Withdrawn"),"",IFERROR(MAX(0,IF($K38&lt;&gt;"",$K38,TODAY())-$G38),"")))</f>
        <v/>
      </c>
      <c r="O38" s="19">
        <f>IF($A38="","",IF(OR(AND($G38&lt;&gt;"",$H38&lt;&gt;"",$H38&lt;$G38),AND($G38&lt;&gt;"",$I38&lt;&gt;"",$I38&lt;$G38),AND($G38&lt;&gt;"",$K38&lt;&gt;"",$K38&lt;$G38)),"Check date order",IF($M38="","Set status",IF($G38="","Set request date",IF(AND($M38="Received",$K38=""),"Check received date",IF(AND($M38="Open",$K38&lt;&gt;""),"Check status",IF($M38="Received","Complete",IF(OR($M38="Waived",$M38="Withdrawn"),"Closed",IF($H38="","Set due date",IF(TODAY()&gt;$H38,"Overdue",IF(TODAY()=$H38,"Due today",IF(TODAY()+Assumptions!$B$5&gt;=$H38,"Due soon",IF(AND($I38="",TODAY()+Assumptions!$B$4&gt;=$H38),"Reminder check","On track")))))))))))))</f>
        <v/>
      </c>
      <c r="P38" s="15" t="n"/>
    </row>
    <row r="39">
      <c r="A39" s="14" t="n"/>
      <c r="B39" s="15" t="n"/>
      <c r="C39" s="15" t="n"/>
      <c r="D39" s="14" t="n"/>
      <c r="E39" s="16" t="n"/>
      <c r="F39" s="15" t="n"/>
      <c r="G39" s="16" t="n"/>
      <c r="H39" s="16" t="n"/>
      <c r="I39" s="16" t="n"/>
      <c r="J39" s="17" t="n"/>
      <c r="K39" s="16" t="n"/>
      <c r="L39" s="14" t="n"/>
      <c r="M39" s="14" t="n"/>
      <c r="N39" s="9">
        <f>IF($A39="","",IF(OR($G39="",$M39="Waived",$M39="Withdrawn"),"",IFERROR(MAX(0,IF($K39&lt;&gt;"",$K39,TODAY())-$G39),"")))</f>
        <v/>
      </c>
      <c r="O39" s="18">
        <f>IF($A39="","",IF(OR(AND($G39&lt;&gt;"",$H39&lt;&gt;"",$H39&lt;$G39),AND($G39&lt;&gt;"",$I39&lt;&gt;"",$I39&lt;$G39),AND($G39&lt;&gt;"",$K39&lt;&gt;"",$K39&lt;$G39)),"Check date order",IF($M39="","Set status",IF($G39="","Set request date",IF(AND($M39="Received",$K39=""),"Check received date",IF(AND($M39="Open",$K39&lt;&gt;""),"Check status",IF($M39="Received","Complete",IF(OR($M39="Waived",$M39="Withdrawn"),"Closed",IF($H39="","Set due date",IF(TODAY()&gt;$H39,"Overdue",IF(TODAY()=$H39,"Due today",IF(TODAY()+Assumptions!$B$5&gt;=$H39,"Due soon",IF(AND($I39="",TODAY()+Assumptions!$B$4&gt;=$H39),"Reminder check","On track")))))))))))))</f>
        <v/>
      </c>
      <c r="P39" s="15" t="n"/>
    </row>
    <row r="40">
      <c r="A40" s="14" t="n"/>
      <c r="B40" s="15" t="n"/>
      <c r="C40" s="15" t="n"/>
      <c r="D40" s="14" t="n"/>
      <c r="E40" s="16" t="n"/>
      <c r="F40" s="15" t="n"/>
      <c r="G40" s="16" t="n"/>
      <c r="H40" s="16" t="n"/>
      <c r="I40" s="16" t="n"/>
      <c r="J40" s="17" t="n"/>
      <c r="K40" s="16" t="n"/>
      <c r="L40" s="14" t="n"/>
      <c r="M40" s="14" t="n"/>
      <c r="N40" s="7">
        <f>IF($A40="","",IF(OR($G40="",$M40="Waived",$M40="Withdrawn"),"",IFERROR(MAX(0,IF($K40&lt;&gt;"",$K40,TODAY())-$G40),"")))</f>
        <v/>
      </c>
      <c r="O40" s="19">
        <f>IF($A40="","",IF(OR(AND($G40&lt;&gt;"",$H40&lt;&gt;"",$H40&lt;$G40),AND($G40&lt;&gt;"",$I40&lt;&gt;"",$I40&lt;$G40),AND($G40&lt;&gt;"",$K40&lt;&gt;"",$K40&lt;$G40)),"Check date order",IF($M40="","Set status",IF($G40="","Set request date",IF(AND($M40="Received",$K40=""),"Check received date",IF(AND($M40="Open",$K40&lt;&gt;""),"Check status",IF($M40="Received","Complete",IF(OR($M40="Waived",$M40="Withdrawn"),"Closed",IF($H40="","Set due date",IF(TODAY()&gt;$H40,"Overdue",IF(TODAY()=$H40,"Due today",IF(TODAY()+Assumptions!$B$5&gt;=$H40,"Due soon",IF(AND($I40="",TODAY()+Assumptions!$B$4&gt;=$H40),"Reminder check","On track")))))))))))))</f>
        <v/>
      </c>
      <c r="P40" s="15" t="n"/>
    </row>
    <row r="41">
      <c r="A41" s="14" t="n"/>
      <c r="B41" s="15" t="n"/>
      <c r="C41" s="15" t="n"/>
      <c r="D41" s="14" t="n"/>
      <c r="E41" s="16" t="n"/>
      <c r="F41" s="15" t="n"/>
      <c r="G41" s="16" t="n"/>
      <c r="H41" s="16" t="n"/>
      <c r="I41" s="16" t="n"/>
      <c r="J41" s="17" t="n"/>
      <c r="K41" s="16" t="n"/>
      <c r="L41" s="14" t="n"/>
      <c r="M41" s="14" t="n"/>
      <c r="N41" s="9">
        <f>IF($A41="","",IF(OR($G41="",$M41="Waived",$M41="Withdrawn"),"",IFERROR(MAX(0,IF($K41&lt;&gt;"",$K41,TODAY())-$G41),"")))</f>
        <v/>
      </c>
      <c r="O41" s="18">
        <f>IF($A41="","",IF(OR(AND($G41&lt;&gt;"",$H41&lt;&gt;"",$H41&lt;$G41),AND($G41&lt;&gt;"",$I41&lt;&gt;"",$I41&lt;$G41),AND($G41&lt;&gt;"",$K41&lt;&gt;"",$K41&lt;$G41)),"Check date order",IF($M41="","Set status",IF($G41="","Set request date",IF(AND($M41="Received",$K41=""),"Check received date",IF(AND($M41="Open",$K41&lt;&gt;""),"Check status",IF($M41="Received","Complete",IF(OR($M41="Waived",$M41="Withdrawn"),"Closed",IF($H41="","Set due date",IF(TODAY()&gt;$H41,"Overdue",IF(TODAY()=$H41,"Due today",IF(TODAY()+Assumptions!$B$5&gt;=$H41,"Due soon",IF(AND($I41="",TODAY()+Assumptions!$B$4&gt;=$H41),"Reminder check","On track")))))))))))))</f>
        <v/>
      </c>
      <c r="P41" s="15" t="n"/>
    </row>
    <row r="42">
      <c r="A42" s="14" t="n"/>
      <c r="B42" s="15" t="n"/>
      <c r="C42" s="15" t="n"/>
      <c r="D42" s="14" t="n"/>
      <c r="E42" s="16" t="n"/>
      <c r="F42" s="15" t="n"/>
      <c r="G42" s="16" t="n"/>
      <c r="H42" s="16" t="n"/>
      <c r="I42" s="16" t="n"/>
      <c r="J42" s="17" t="n"/>
      <c r="K42" s="16" t="n"/>
      <c r="L42" s="14" t="n"/>
      <c r="M42" s="14" t="n"/>
      <c r="N42" s="7">
        <f>IF($A42="","",IF(OR($G42="",$M42="Waived",$M42="Withdrawn"),"",IFERROR(MAX(0,IF($K42&lt;&gt;"",$K42,TODAY())-$G42),"")))</f>
        <v/>
      </c>
      <c r="O42" s="19">
        <f>IF($A42="","",IF(OR(AND($G42&lt;&gt;"",$H42&lt;&gt;"",$H42&lt;$G42),AND($G42&lt;&gt;"",$I42&lt;&gt;"",$I42&lt;$G42),AND($G42&lt;&gt;"",$K42&lt;&gt;"",$K42&lt;$G42)),"Check date order",IF($M42="","Set status",IF($G42="","Set request date",IF(AND($M42="Received",$K42=""),"Check received date",IF(AND($M42="Open",$K42&lt;&gt;""),"Check status",IF($M42="Received","Complete",IF(OR($M42="Waived",$M42="Withdrawn"),"Closed",IF($H42="","Set due date",IF(TODAY()&gt;$H42,"Overdue",IF(TODAY()=$H42,"Due today",IF(TODAY()+Assumptions!$B$5&gt;=$H42,"Due soon",IF(AND($I42="",TODAY()+Assumptions!$B$4&gt;=$H42),"Reminder check","On track")))))))))))))</f>
        <v/>
      </c>
      <c r="P42" s="15" t="n"/>
    </row>
    <row r="43">
      <c r="A43" s="14" t="n"/>
      <c r="B43" s="15" t="n"/>
      <c r="C43" s="15" t="n"/>
      <c r="D43" s="14" t="n"/>
      <c r="E43" s="16" t="n"/>
      <c r="F43" s="15" t="n"/>
      <c r="G43" s="16" t="n"/>
      <c r="H43" s="16" t="n"/>
      <c r="I43" s="16" t="n"/>
      <c r="J43" s="17" t="n"/>
      <c r="K43" s="16" t="n"/>
      <c r="L43" s="14" t="n"/>
      <c r="M43" s="14" t="n"/>
      <c r="N43" s="9">
        <f>IF($A43="","",IF(OR($G43="",$M43="Waived",$M43="Withdrawn"),"",IFERROR(MAX(0,IF($K43&lt;&gt;"",$K43,TODAY())-$G43),"")))</f>
        <v/>
      </c>
      <c r="O43" s="18">
        <f>IF($A43="","",IF(OR(AND($G43&lt;&gt;"",$H43&lt;&gt;"",$H43&lt;$G43),AND($G43&lt;&gt;"",$I43&lt;&gt;"",$I43&lt;$G43),AND($G43&lt;&gt;"",$K43&lt;&gt;"",$K43&lt;$G43)),"Check date order",IF($M43="","Set status",IF($G43="","Set request date",IF(AND($M43="Received",$K43=""),"Check received date",IF(AND($M43="Open",$K43&lt;&gt;""),"Check status",IF($M43="Received","Complete",IF(OR($M43="Waived",$M43="Withdrawn"),"Closed",IF($H43="","Set due date",IF(TODAY()&gt;$H43,"Overdue",IF(TODAY()=$H43,"Due today",IF(TODAY()+Assumptions!$B$5&gt;=$H43,"Due soon",IF(AND($I43="",TODAY()+Assumptions!$B$4&gt;=$H43),"Reminder check","On track")))))))))))))</f>
        <v/>
      </c>
      <c r="P43" s="15" t="n"/>
    </row>
    <row r="44">
      <c r="A44" s="14" t="n"/>
      <c r="B44" s="15" t="n"/>
      <c r="C44" s="15" t="n"/>
      <c r="D44" s="14" t="n"/>
      <c r="E44" s="16" t="n"/>
      <c r="F44" s="15" t="n"/>
      <c r="G44" s="16" t="n"/>
      <c r="H44" s="16" t="n"/>
      <c r="I44" s="16" t="n"/>
      <c r="J44" s="17" t="n"/>
      <c r="K44" s="16" t="n"/>
      <c r="L44" s="14" t="n"/>
      <c r="M44" s="14" t="n"/>
      <c r="N44" s="7">
        <f>IF($A44="","",IF(OR($G44="",$M44="Waived",$M44="Withdrawn"),"",IFERROR(MAX(0,IF($K44&lt;&gt;"",$K44,TODAY())-$G44),"")))</f>
        <v/>
      </c>
      <c r="O44" s="19">
        <f>IF($A44="","",IF(OR(AND($G44&lt;&gt;"",$H44&lt;&gt;"",$H44&lt;$G44),AND($G44&lt;&gt;"",$I44&lt;&gt;"",$I44&lt;$G44),AND($G44&lt;&gt;"",$K44&lt;&gt;"",$K44&lt;$G44)),"Check date order",IF($M44="","Set status",IF($G44="","Set request date",IF(AND($M44="Received",$K44=""),"Check received date",IF(AND($M44="Open",$K44&lt;&gt;""),"Check status",IF($M44="Received","Complete",IF(OR($M44="Waived",$M44="Withdrawn"),"Closed",IF($H44="","Set due date",IF(TODAY()&gt;$H44,"Overdue",IF(TODAY()=$H44,"Due today",IF(TODAY()+Assumptions!$B$5&gt;=$H44,"Due soon",IF(AND($I44="",TODAY()+Assumptions!$B$4&gt;=$H44),"Reminder check","On track")))))))))))))</f>
        <v/>
      </c>
      <c r="P44" s="15" t="n"/>
    </row>
    <row r="45">
      <c r="A45" s="14" t="n"/>
      <c r="B45" s="15" t="n"/>
      <c r="C45" s="15" t="n"/>
      <c r="D45" s="14" t="n"/>
      <c r="E45" s="16" t="n"/>
      <c r="F45" s="15" t="n"/>
      <c r="G45" s="16" t="n"/>
      <c r="H45" s="16" t="n"/>
      <c r="I45" s="16" t="n"/>
      <c r="J45" s="17" t="n"/>
      <c r="K45" s="16" t="n"/>
      <c r="L45" s="14" t="n"/>
      <c r="M45" s="14" t="n"/>
      <c r="N45" s="9">
        <f>IF($A45="","",IF(OR($G45="",$M45="Waived",$M45="Withdrawn"),"",IFERROR(MAX(0,IF($K45&lt;&gt;"",$K45,TODAY())-$G45),"")))</f>
        <v/>
      </c>
      <c r="O45" s="18">
        <f>IF($A45="","",IF(OR(AND($G45&lt;&gt;"",$H45&lt;&gt;"",$H45&lt;$G45),AND($G45&lt;&gt;"",$I45&lt;&gt;"",$I45&lt;$G45),AND($G45&lt;&gt;"",$K45&lt;&gt;"",$K45&lt;$G45)),"Check date order",IF($M45="","Set status",IF($G45="","Set request date",IF(AND($M45="Received",$K45=""),"Check received date",IF(AND($M45="Open",$K45&lt;&gt;""),"Check status",IF($M45="Received","Complete",IF(OR($M45="Waived",$M45="Withdrawn"),"Closed",IF($H45="","Set due date",IF(TODAY()&gt;$H45,"Overdue",IF(TODAY()=$H45,"Due today",IF(TODAY()+Assumptions!$B$5&gt;=$H45,"Due soon",IF(AND($I45="",TODAY()+Assumptions!$B$4&gt;=$H45),"Reminder check","On track")))))))))))))</f>
        <v/>
      </c>
      <c r="P45" s="15" t="n"/>
    </row>
    <row r="46">
      <c r="A46" s="14" t="n"/>
      <c r="B46" s="15" t="n"/>
      <c r="C46" s="15" t="n"/>
      <c r="D46" s="14" t="n"/>
      <c r="E46" s="16" t="n"/>
      <c r="F46" s="15" t="n"/>
      <c r="G46" s="16" t="n"/>
      <c r="H46" s="16" t="n"/>
      <c r="I46" s="16" t="n"/>
      <c r="J46" s="17" t="n"/>
      <c r="K46" s="16" t="n"/>
      <c r="L46" s="14" t="n"/>
      <c r="M46" s="14" t="n"/>
      <c r="N46" s="7">
        <f>IF($A46="","",IF(OR($G46="",$M46="Waived",$M46="Withdrawn"),"",IFERROR(MAX(0,IF($K46&lt;&gt;"",$K46,TODAY())-$G46),"")))</f>
        <v/>
      </c>
      <c r="O46" s="19">
        <f>IF($A46="","",IF(OR(AND($G46&lt;&gt;"",$H46&lt;&gt;"",$H46&lt;$G46),AND($G46&lt;&gt;"",$I46&lt;&gt;"",$I46&lt;$G46),AND($G46&lt;&gt;"",$K46&lt;&gt;"",$K46&lt;$G46)),"Check date order",IF($M46="","Set status",IF($G46="","Set request date",IF(AND($M46="Received",$K46=""),"Check received date",IF(AND($M46="Open",$K46&lt;&gt;""),"Check status",IF($M46="Received","Complete",IF(OR($M46="Waived",$M46="Withdrawn"),"Closed",IF($H46="","Set due date",IF(TODAY()&gt;$H46,"Overdue",IF(TODAY()=$H46,"Due today",IF(TODAY()+Assumptions!$B$5&gt;=$H46,"Due soon",IF(AND($I46="",TODAY()+Assumptions!$B$4&gt;=$H46),"Reminder check","On track")))))))))))))</f>
        <v/>
      </c>
      <c r="P46" s="15" t="n"/>
    </row>
    <row r="47">
      <c r="A47" s="14" t="n"/>
      <c r="B47" s="15" t="n"/>
      <c r="C47" s="15" t="n"/>
      <c r="D47" s="14" t="n"/>
      <c r="E47" s="16" t="n"/>
      <c r="F47" s="15" t="n"/>
      <c r="G47" s="16" t="n"/>
      <c r="H47" s="16" t="n"/>
      <c r="I47" s="16" t="n"/>
      <c r="J47" s="17" t="n"/>
      <c r="K47" s="16" t="n"/>
      <c r="L47" s="14" t="n"/>
      <c r="M47" s="14" t="n"/>
      <c r="N47" s="9">
        <f>IF($A47="","",IF(OR($G47="",$M47="Waived",$M47="Withdrawn"),"",IFERROR(MAX(0,IF($K47&lt;&gt;"",$K47,TODAY())-$G47),"")))</f>
        <v/>
      </c>
      <c r="O47" s="18">
        <f>IF($A47="","",IF(OR(AND($G47&lt;&gt;"",$H47&lt;&gt;"",$H47&lt;$G47),AND($G47&lt;&gt;"",$I47&lt;&gt;"",$I47&lt;$G47),AND($G47&lt;&gt;"",$K47&lt;&gt;"",$K47&lt;$G47)),"Check date order",IF($M47="","Set status",IF($G47="","Set request date",IF(AND($M47="Received",$K47=""),"Check received date",IF(AND($M47="Open",$K47&lt;&gt;""),"Check status",IF($M47="Received","Complete",IF(OR($M47="Waived",$M47="Withdrawn"),"Closed",IF($H47="","Set due date",IF(TODAY()&gt;$H47,"Overdue",IF(TODAY()=$H47,"Due today",IF(TODAY()+Assumptions!$B$5&gt;=$H47,"Due soon",IF(AND($I47="",TODAY()+Assumptions!$B$4&gt;=$H47),"Reminder check","On track")))))))))))))</f>
        <v/>
      </c>
      <c r="P47" s="15" t="n"/>
    </row>
    <row r="48">
      <c r="A48" s="14" t="n"/>
      <c r="B48" s="15" t="n"/>
      <c r="C48" s="15" t="n"/>
      <c r="D48" s="14" t="n"/>
      <c r="E48" s="16" t="n"/>
      <c r="F48" s="15" t="n"/>
      <c r="G48" s="16" t="n"/>
      <c r="H48" s="16" t="n"/>
      <c r="I48" s="16" t="n"/>
      <c r="J48" s="17" t="n"/>
      <c r="K48" s="16" t="n"/>
      <c r="L48" s="14" t="n"/>
      <c r="M48" s="14" t="n"/>
      <c r="N48" s="7">
        <f>IF($A48="","",IF(OR($G48="",$M48="Waived",$M48="Withdrawn"),"",IFERROR(MAX(0,IF($K48&lt;&gt;"",$K48,TODAY())-$G48),"")))</f>
        <v/>
      </c>
      <c r="O48" s="19">
        <f>IF($A48="","",IF(OR(AND($G48&lt;&gt;"",$H48&lt;&gt;"",$H48&lt;$G48),AND($G48&lt;&gt;"",$I48&lt;&gt;"",$I48&lt;$G48),AND($G48&lt;&gt;"",$K48&lt;&gt;"",$K48&lt;$G48)),"Check date order",IF($M48="","Set status",IF($G48="","Set request date",IF(AND($M48="Received",$K48=""),"Check received date",IF(AND($M48="Open",$K48&lt;&gt;""),"Check status",IF($M48="Received","Complete",IF(OR($M48="Waived",$M48="Withdrawn"),"Closed",IF($H48="","Set due date",IF(TODAY()&gt;$H48,"Overdue",IF(TODAY()=$H48,"Due today",IF(TODAY()+Assumptions!$B$5&gt;=$H48,"Due soon",IF(AND($I48="",TODAY()+Assumptions!$B$4&gt;=$H48),"Reminder check","On track")))))))))))))</f>
        <v/>
      </c>
      <c r="P48" s="15" t="n"/>
    </row>
    <row r="49">
      <c r="A49" s="14" t="n"/>
      <c r="B49" s="15" t="n"/>
      <c r="C49" s="15" t="n"/>
      <c r="D49" s="14" t="n"/>
      <c r="E49" s="16" t="n"/>
      <c r="F49" s="15" t="n"/>
      <c r="G49" s="16" t="n"/>
      <c r="H49" s="16" t="n"/>
      <c r="I49" s="16" t="n"/>
      <c r="J49" s="17" t="n"/>
      <c r="K49" s="16" t="n"/>
      <c r="L49" s="14" t="n"/>
      <c r="M49" s="14" t="n"/>
      <c r="N49" s="9">
        <f>IF($A49="","",IF(OR($G49="",$M49="Waived",$M49="Withdrawn"),"",IFERROR(MAX(0,IF($K49&lt;&gt;"",$K49,TODAY())-$G49),"")))</f>
        <v/>
      </c>
      <c r="O49" s="18">
        <f>IF($A49="","",IF(OR(AND($G49&lt;&gt;"",$H49&lt;&gt;"",$H49&lt;$G49),AND($G49&lt;&gt;"",$I49&lt;&gt;"",$I49&lt;$G49),AND($G49&lt;&gt;"",$K49&lt;&gt;"",$K49&lt;$G49)),"Check date order",IF($M49="","Set status",IF($G49="","Set request date",IF(AND($M49="Received",$K49=""),"Check received date",IF(AND($M49="Open",$K49&lt;&gt;""),"Check status",IF($M49="Received","Complete",IF(OR($M49="Waived",$M49="Withdrawn"),"Closed",IF($H49="","Set due date",IF(TODAY()&gt;$H49,"Overdue",IF(TODAY()=$H49,"Due today",IF(TODAY()+Assumptions!$B$5&gt;=$H49,"Due soon",IF(AND($I49="",TODAY()+Assumptions!$B$4&gt;=$H49),"Reminder check","On track")))))))))))))</f>
        <v/>
      </c>
      <c r="P49" s="15" t="n"/>
    </row>
    <row r="50">
      <c r="A50" s="14" t="n"/>
      <c r="B50" s="15" t="n"/>
      <c r="C50" s="15" t="n"/>
      <c r="D50" s="14" t="n"/>
      <c r="E50" s="16" t="n"/>
      <c r="F50" s="15" t="n"/>
      <c r="G50" s="16" t="n"/>
      <c r="H50" s="16" t="n"/>
      <c r="I50" s="16" t="n"/>
      <c r="J50" s="17" t="n"/>
      <c r="K50" s="16" t="n"/>
      <c r="L50" s="14" t="n"/>
      <c r="M50" s="14" t="n"/>
      <c r="N50" s="7">
        <f>IF($A50="","",IF(OR($G50="",$M50="Waived",$M50="Withdrawn"),"",IFERROR(MAX(0,IF($K50&lt;&gt;"",$K50,TODAY())-$G50),"")))</f>
        <v/>
      </c>
      <c r="O50" s="19">
        <f>IF($A50="","",IF(OR(AND($G50&lt;&gt;"",$H50&lt;&gt;"",$H50&lt;$G50),AND($G50&lt;&gt;"",$I50&lt;&gt;"",$I50&lt;$G50),AND($G50&lt;&gt;"",$K50&lt;&gt;"",$K50&lt;$G50)),"Check date order",IF($M50="","Set status",IF($G50="","Set request date",IF(AND($M50="Received",$K50=""),"Check received date",IF(AND($M50="Open",$K50&lt;&gt;""),"Check status",IF($M50="Received","Complete",IF(OR($M50="Waived",$M50="Withdrawn"),"Closed",IF($H50="","Set due date",IF(TODAY()&gt;$H50,"Overdue",IF(TODAY()=$H50,"Due today",IF(TODAY()+Assumptions!$B$5&gt;=$H50,"Due soon",IF(AND($I50="",TODAY()+Assumptions!$B$4&gt;=$H50),"Reminder check","On track")))))))))))))</f>
        <v/>
      </c>
      <c r="P50" s="15" t="n"/>
    </row>
    <row r="51">
      <c r="A51" s="14" t="n"/>
      <c r="B51" s="15" t="n"/>
      <c r="C51" s="15" t="n"/>
      <c r="D51" s="14" t="n"/>
      <c r="E51" s="16" t="n"/>
      <c r="F51" s="15" t="n"/>
      <c r="G51" s="16" t="n"/>
      <c r="H51" s="16" t="n"/>
      <c r="I51" s="16" t="n"/>
      <c r="J51" s="17" t="n"/>
      <c r="K51" s="16" t="n"/>
      <c r="L51" s="14" t="n"/>
      <c r="M51" s="14" t="n"/>
      <c r="N51" s="9">
        <f>IF($A51="","",IF(OR($G51="",$M51="Waived",$M51="Withdrawn"),"",IFERROR(MAX(0,IF($K51&lt;&gt;"",$K51,TODAY())-$G51),"")))</f>
        <v/>
      </c>
      <c r="O51" s="18">
        <f>IF($A51="","",IF(OR(AND($G51&lt;&gt;"",$H51&lt;&gt;"",$H51&lt;$G51),AND($G51&lt;&gt;"",$I51&lt;&gt;"",$I51&lt;$G51),AND($G51&lt;&gt;"",$K51&lt;&gt;"",$K51&lt;$G51)),"Check date order",IF($M51="","Set status",IF($G51="","Set request date",IF(AND($M51="Received",$K51=""),"Check received date",IF(AND($M51="Open",$K51&lt;&gt;""),"Check status",IF($M51="Received","Complete",IF(OR($M51="Waived",$M51="Withdrawn"),"Closed",IF($H51="","Set due date",IF(TODAY()&gt;$H51,"Overdue",IF(TODAY()=$H51,"Due today",IF(TODAY()+Assumptions!$B$5&gt;=$H51,"Due soon",IF(AND($I51="",TODAY()+Assumptions!$B$4&gt;=$H51),"Reminder check","On track")))))))))))))</f>
        <v/>
      </c>
      <c r="P51" s="15" t="n"/>
    </row>
    <row r="52">
      <c r="A52" s="14" t="n"/>
      <c r="B52" s="15" t="n"/>
      <c r="C52" s="15" t="n"/>
      <c r="D52" s="14" t="n"/>
      <c r="E52" s="16" t="n"/>
      <c r="F52" s="15" t="n"/>
      <c r="G52" s="16" t="n"/>
      <c r="H52" s="16" t="n"/>
      <c r="I52" s="16" t="n"/>
      <c r="J52" s="17" t="n"/>
      <c r="K52" s="16" t="n"/>
      <c r="L52" s="14" t="n"/>
      <c r="M52" s="14" t="n"/>
      <c r="N52" s="7">
        <f>IF($A52="","",IF(OR($G52="",$M52="Waived",$M52="Withdrawn"),"",IFERROR(MAX(0,IF($K52&lt;&gt;"",$K52,TODAY())-$G52),"")))</f>
        <v/>
      </c>
      <c r="O52" s="19">
        <f>IF($A52="","",IF(OR(AND($G52&lt;&gt;"",$H52&lt;&gt;"",$H52&lt;$G52),AND($G52&lt;&gt;"",$I52&lt;&gt;"",$I52&lt;$G52),AND($G52&lt;&gt;"",$K52&lt;&gt;"",$K52&lt;$G52)),"Check date order",IF($M52="","Set status",IF($G52="","Set request date",IF(AND($M52="Received",$K52=""),"Check received date",IF(AND($M52="Open",$K52&lt;&gt;""),"Check status",IF($M52="Received","Complete",IF(OR($M52="Waived",$M52="Withdrawn"),"Closed",IF($H52="","Set due date",IF(TODAY()&gt;$H52,"Overdue",IF(TODAY()=$H52,"Due today",IF(TODAY()+Assumptions!$B$5&gt;=$H52,"Due soon",IF(AND($I52="",TODAY()+Assumptions!$B$4&gt;=$H52),"Reminder check","On track")))))))))))))</f>
        <v/>
      </c>
      <c r="P52" s="15" t="n"/>
    </row>
    <row r="53">
      <c r="A53" s="14" t="n"/>
      <c r="B53" s="15" t="n"/>
      <c r="C53" s="15" t="n"/>
      <c r="D53" s="14" t="n"/>
      <c r="E53" s="16" t="n"/>
      <c r="F53" s="15" t="n"/>
      <c r="G53" s="16" t="n"/>
      <c r="H53" s="16" t="n"/>
      <c r="I53" s="16" t="n"/>
      <c r="J53" s="17" t="n"/>
      <c r="K53" s="16" t="n"/>
      <c r="L53" s="14" t="n"/>
      <c r="M53" s="14" t="n"/>
      <c r="N53" s="9">
        <f>IF($A53="","",IF(OR($G53="",$M53="Waived",$M53="Withdrawn"),"",IFERROR(MAX(0,IF($K53&lt;&gt;"",$K53,TODAY())-$G53),"")))</f>
        <v/>
      </c>
      <c r="O53" s="18">
        <f>IF($A53="","",IF(OR(AND($G53&lt;&gt;"",$H53&lt;&gt;"",$H53&lt;$G53),AND($G53&lt;&gt;"",$I53&lt;&gt;"",$I53&lt;$G53),AND($G53&lt;&gt;"",$K53&lt;&gt;"",$K53&lt;$G53)),"Check date order",IF($M53="","Set status",IF($G53="","Set request date",IF(AND($M53="Received",$K53=""),"Check received date",IF(AND($M53="Open",$K53&lt;&gt;""),"Check status",IF($M53="Received","Complete",IF(OR($M53="Waived",$M53="Withdrawn"),"Closed",IF($H53="","Set due date",IF(TODAY()&gt;$H53,"Overdue",IF(TODAY()=$H53,"Due today",IF(TODAY()+Assumptions!$B$5&gt;=$H53,"Due soon",IF(AND($I53="",TODAY()+Assumptions!$B$4&gt;=$H53),"Reminder check","On track")))))))))))))</f>
        <v/>
      </c>
      <c r="P53" s="15" t="n"/>
    </row>
    <row r="54">
      <c r="A54" s="14" t="n"/>
      <c r="B54" s="15" t="n"/>
      <c r="C54" s="15" t="n"/>
      <c r="D54" s="14" t="n"/>
      <c r="E54" s="16" t="n"/>
      <c r="F54" s="15" t="n"/>
      <c r="G54" s="16" t="n"/>
      <c r="H54" s="16" t="n"/>
      <c r="I54" s="16" t="n"/>
      <c r="J54" s="17" t="n"/>
      <c r="K54" s="16" t="n"/>
      <c r="L54" s="14" t="n"/>
      <c r="M54" s="14" t="n"/>
      <c r="N54" s="7">
        <f>IF($A54="","",IF(OR($G54="",$M54="Waived",$M54="Withdrawn"),"",IFERROR(MAX(0,IF($K54&lt;&gt;"",$K54,TODAY())-$G54),"")))</f>
        <v/>
      </c>
      <c r="O54" s="19">
        <f>IF($A54="","",IF(OR(AND($G54&lt;&gt;"",$H54&lt;&gt;"",$H54&lt;$G54),AND($G54&lt;&gt;"",$I54&lt;&gt;"",$I54&lt;$G54),AND($G54&lt;&gt;"",$K54&lt;&gt;"",$K54&lt;$G54)),"Check date order",IF($M54="","Set status",IF($G54="","Set request date",IF(AND($M54="Received",$K54=""),"Check received date",IF(AND($M54="Open",$K54&lt;&gt;""),"Check status",IF($M54="Received","Complete",IF(OR($M54="Waived",$M54="Withdrawn"),"Closed",IF($H54="","Set due date",IF(TODAY()&gt;$H54,"Overdue",IF(TODAY()=$H54,"Due today",IF(TODAY()+Assumptions!$B$5&gt;=$H54,"Due soon",IF(AND($I54="",TODAY()+Assumptions!$B$4&gt;=$H54),"Reminder check","On track")))))))))))))</f>
        <v/>
      </c>
      <c r="P54" s="15" t="n"/>
    </row>
    <row r="55">
      <c r="A55" s="14" t="n"/>
      <c r="B55" s="15" t="n"/>
      <c r="C55" s="15" t="n"/>
      <c r="D55" s="14" t="n"/>
      <c r="E55" s="16" t="n"/>
      <c r="F55" s="15" t="n"/>
      <c r="G55" s="16" t="n"/>
      <c r="H55" s="16" t="n"/>
      <c r="I55" s="16" t="n"/>
      <c r="J55" s="17" t="n"/>
      <c r="K55" s="16" t="n"/>
      <c r="L55" s="14" t="n"/>
      <c r="M55" s="14" t="n"/>
      <c r="N55" s="9">
        <f>IF($A55="","",IF(OR($G55="",$M55="Waived",$M55="Withdrawn"),"",IFERROR(MAX(0,IF($K55&lt;&gt;"",$K55,TODAY())-$G55),"")))</f>
        <v/>
      </c>
      <c r="O55" s="18">
        <f>IF($A55="","",IF(OR(AND($G55&lt;&gt;"",$H55&lt;&gt;"",$H55&lt;$G55),AND($G55&lt;&gt;"",$I55&lt;&gt;"",$I55&lt;$G55),AND($G55&lt;&gt;"",$K55&lt;&gt;"",$K55&lt;$G55)),"Check date order",IF($M55="","Set status",IF($G55="","Set request date",IF(AND($M55="Received",$K55=""),"Check received date",IF(AND($M55="Open",$K55&lt;&gt;""),"Check status",IF($M55="Received","Complete",IF(OR($M55="Waived",$M55="Withdrawn"),"Closed",IF($H55="","Set due date",IF(TODAY()&gt;$H55,"Overdue",IF(TODAY()=$H55,"Due today",IF(TODAY()+Assumptions!$B$5&gt;=$H55,"Due soon",IF(AND($I55="",TODAY()+Assumptions!$B$4&gt;=$H55),"Reminder check","On track")))))))))))))</f>
        <v/>
      </c>
      <c r="P55" s="15" t="n"/>
    </row>
    <row r="56">
      <c r="A56" s="14" t="n"/>
      <c r="B56" s="15" t="n"/>
      <c r="C56" s="15" t="n"/>
      <c r="D56" s="14" t="n"/>
      <c r="E56" s="16" t="n"/>
      <c r="F56" s="15" t="n"/>
      <c r="G56" s="16" t="n"/>
      <c r="H56" s="16" t="n"/>
      <c r="I56" s="16" t="n"/>
      <c r="J56" s="17" t="n"/>
      <c r="K56" s="16" t="n"/>
      <c r="L56" s="14" t="n"/>
      <c r="M56" s="14" t="n"/>
      <c r="N56" s="7">
        <f>IF($A56="","",IF(OR($G56="",$M56="Waived",$M56="Withdrawn"),"",IFERROR(MAX(0,IF($K56&lt;&gt;"",$K56,TODAY())-$G56),"")))</f>
        <v/>
      </c>
      <c r="O56" s="19">
        <f>IF($A56="","",IF(OR(AND($G56&lt;&gt;"",$H56&lt;&gt;"",$H56&lt;$G56),AND($G56&lt;&gt;"",$I56&lt;&gt;"",$I56&lt;$G56),AND($G56&lt;&gt;"",$K56&lt;&gt;"",$K56&lt;$G56)),"Check date order",IF($M56="","Set status",IF($G56="","Set request date",IF(AND($M56="Received",$K56=""),"Check received date",IF(AND($M56="Open",$K56&lt;&gt;""),"Check status",IF($M56="Received","Complete",IF(OR($M56="Waived",$M56="Withdrawn"),"Closed",IF($H56="","Set due date",IF(TODAY()&gt;$H56,"Overdue",IF(TODAY()=$H56,"Due today",IF(TODAY()+Assumptions!$B$5&gt;=$H56,"Due soon",IF(AND($I56="",TODAY()+Assumptions!$B$4&gt;=$H56),"Reminder check","On track")))))))))))))</f>
        <v/>
      </c>
      <c r="P56" s="15" t="n"/>
    </row>
    <row r="57">
      <c r="A57" s="14" t="n"/>
      <c r="B57" s="15" t="n"/>
      <c r="C57" s="15" t="n"/>
      <c r="D57" s="14" t="n"/>
      <c r="E57" s="16" t="n"/>
      <c r="F57" s="15" t="n"/>
      <c r="G57" s="16" t="n"/>
      <c r="H57" s="16" t="n"/>
      <c r="I57" s="16" t="n"/>
      <c r="J57" s="17" t="n"/>
      <c r="K57" s="16" t="n"/>
      <c r="L57" s="14" t="n"/>
      <c r="M57" s="14" t="n"/>
      <c r="N57" s="9">
        <f>IF($A57="","",IF(OR($G57="",$M57="Waived",$M57="Withdrawn"),"",IFERROR(MAX(0,IF($K57&lt;&gt;"",$K57,TODAY())-$G57),"")))</f>
        <v/>
      </c>
      <c r="O57" s="18">
        <f>IF($A57="","",IF(OR(AND($G57&lt;&gt;"",$H57&lt;&gt;"",$H57&lt;$G57),AND($G57&lt;&gt;"",$I57&lt;&gt;"",$I57&lt;$G57),AND($G57&lt;&gt;"",$K57&lt;&gt;"",$K57&lt;$G57)),"Check date order",IF($M57="","Set status",IF($G57="","Set request date",IF(AND($M57="Received",$K57=""),"Check received date",IF(AND($M57="Open",$K57&lt;&gt;""),"Check status",IF($M57="Received","Complete",IF(OR($M57="Waived",$M57="Withdrawn"),"Closed",IF($H57="","Set due date",IF(TODAY()&gt;$H57,"Overdue",IF(TODAY()=$H57,"Due today",IF(TODAY()+Assumptions!$B$5&gt;=$H57,"Due soon",IF(AND($I57="",TODAY()+Assumptions!$B$4&gt;=$H57),"Reminder check","On track")))))))))))))</f>
        <v/>
      </c>
      <c r="P57" s="15" t="n"/>
    </row>
    <row r="58">
      <c r="A58" s="14" t="n"/>
      <c r="B58" s="15" t="n"/>
      <c r="C58" s="15" t="n"/>
      <c r="D58" s="14" t="n"/>
      <c r="E58" s="16" t="n"/>
      <c r="F58" s="15" t="n"/>
      <c r="G58" s="16" t="n"/>
      <c r="H58" s="16" t="n"/>
      <c r="I58" s="16" t="n"/>
      <c r="J58" s="17" t="n"/>
      <c r="K58" s="16" t="n"/>
      <c r="L58" s="14" t="n"/>
      <c r="M58" s="14" t="n"/>
      <c r="N58" s="7">
        <f>IF($A58="","",IF(OR($G58="",$M58="Waived",$M58="Withdrawn"),"",IFERROR(MAX(0,IF($K58&lt;&gt;"",$K58,TODAY())-$G58),"")))</f>
        <v/>
      </c>
      <c r="O58" s="19">
        <f>IF($A58="","",IF(OR(AND($G58&lt;&gt;"",$H58&lt;&gt;"",$H58&lt;$G58),AND($G58&lt;&gt;"",$I58&lt;&gt;"",$I58&lt;$G58),AND($G58&lt;&gt;"",$K58&lt;&gt;"",$K58&lt;$G58)),"Check date order",IF($M58="","Set status",IF($G58="","Set request date",IF(AND($M58="Received",$K58=""),"Check received date",IF(AND($M58="Open",$K58&lt;&gt;""),"Check status",IF($M58="Received","Complete",IF(OR($M58="Waived",$M58="Withdrawn"),"Closed",IF($H58="","Set due date",IF(TODAY()&gt;$H58,"Overdue",IF(TODAY()=$H58,"Due today",IF(TODAY()+Assumptions!$B$5&gt;=$H58,"Due soon",IF(AND($I58="",TODAY()+Assumptions!$B$4&gt;=$H58),"Reminder check","On track")))))))))))))</f>
        <v/>
      </c>
      <c r="P58" s="15" t="n"/>
    </row>
    <row r="59">
      <c r="A59" s="14" t="n"/>
      <c r="B59" s="15" t="n"/>
      <c r="C59" s="15" t="n"/>
      <c r="D59" s="14" t="n"/>
      <c r="E59" s="16" t="n"/>
      <c r="F59" s="15" t="n"/>
      <c r="G59" s="16" t="n"/>
      <c r="H59" s="16" t="n"/>
      <c r="I59" s="16" t="n"/>
      <c r="J59" s="17" t="n"/>
      <c r="K59" s="16" t="n"/>
      <c r="L59" s="14" t="n"/>
      <c r="M59" s="14" t="n"/>
      <c r="N59" s="9">
        <f>IF($A59="","",IF(OR($G59="",$M59="Waived",$M59="Withdrawn"),"",IFERROR(MAX(0,IF($K59&lt;&gt;"",$K59,TODAY())-$G59),"")))</f>
        <v/>
      </c>
      <c r="O59" s="18">
        <f>IF($A59="","",IF(OR(AND($G59&lt;&gt;"",$H59&lt;&gt;"",$H59&lt;$G59),AND($G59&lt;&gt;"",$I59&lt;&gt;"",$I59&lt;$G59),AND($G59&lt;&gt;"",$K59&lt;&gt;"",$K59&lt;$G59)),"Check date order",IF($M59="","Set status",IF($G59="","Set request date",IF(AND($M59="Received",$K59=""),"Check received date",IF(AND($M59="Open",$K59&lt;&gt;""),"Check status",IF($M59="Received","Complete",IF(OR($M59="Waived",$M59="Withdrawn"),"Closed",IF($H59="","Set due date",IF(TODAY()&gt;$H59,"Overdue",IF(TODAY()=$H59,"Due today",IF(TODAY()+Assumptions!$B$5&gt;=$H59,"Due soon",IF(AND($I59="",TODAY()+Assumptions!$B$4&gt;=$H59),"Reminder check","On track")))))))))))))</f>
        <v/>
      </c>
      <c r="P59" s="15" t="n"/>
    </row>
    <row r="60">
      <c r="A60" s="14" t="n"/>
      <c r="B60" s="15" t="n"/>
      <c r="C60" s="15" t="n"/>
      <c r="D60" s="14" t="n"/>
      <c r="E60" s="16" t="n"/>
      <c r="F60" s="15" t="n"/>
      <c r="G60" s="16" t="n"/>
      <c r="H60" s="16" t="n"/>
      <c r="I60" s="16" t="n"/>
      <c r="J60" s="17" t="n"/>
      <c r="K60" s="16" t="n"/>
      <c r="L60" s="14" t="n"/>
      <c r="M60" s="14" t="n"/>
      <c r="N60" s="7">
        <f>IF($A60="","",IF(OR($G60="",$M60="Waived",$M60="Withdrawn"),"",IFERROR(MAX(0,IF($K60&lt;&gt;"",$K60,TODAY())-$G60),"")))</f>
        <v/>
      </c>
      <c r="O60" s="19">
        <f>IF($A60="","",IF(OR(AND($G60&lt;&gt;"",$H60&lt;&gt;"",$H60&lt;$G60),AND($G60&lt;&gt;"",$I60&lt;&gt;"",$I60&lt;$G60),AND($G60&lt;&gt;"",$K60&lt;&gt;"",$K60&lt;$G60)),"Check date order",IF($M60="","Set status",IF($G60="","Set request date",IF(AND($M60="Received",$K60=""),"Check received date",IF(AND($M60="Open",$K60&lt;&gt;""),"Check status",IF($M60="Received","Complete",IF(OR($M60="Waived",$M60="Withdrawn"),"Closed",IF($H60="","Set due date",IF(TODAY()&gt;$H60,"Overdue",IF(TODAY()=$H60,"Due today",IF(TODAY()+Assumptions!$B$5&gt;=$H60,"Due soon",IF(AND($I60="",TODAY()+Assumptions!$B$4&gt;=$H60),"Reminder check","On track")))))))))))))</f>
        <v/>
      </c>
      <c r="P60" s="15" t="n"/>
    </row>
    <row r="61">
      <c r="A61" s="14" t="n"/>
      <c r="B61" s="15" t="n"/>
      <c r="C61" s="15" t="n"/>
      <c r="D61" s="14" t="n"/>
      <c r="E61" s="16" t="n"/>
      <c r="F61" s="15" t="n"/>
      <c r="G61" s="16" t="n"/>
      <c r="H61" s="16" t="n"/>
      <c r="I61" s="16" t="n"/>
      <c r="J61" s="17" t="n"/>
      <c r="K61" s="16" t="n"/>
      <c r="L61" s="14" t="n"/>
      <c r="M61" s="14" t="n"/>
      <c r="N61" s="9">
        <f>IF($A61="","",IF(OR($G61="",$M61="Waived",$M61="Withdrawn"),"",IFERROR(MAX(0,IF($K61&lt;&gt;"",$K61,TODAY())-$G61),"")))</f>
        <v/>
      </c>
      <c r="O61" s="18">
        <f>IF($A61="","",IF(OR(AND($G61&lt;&gt;"",$H61&lt;&gt;"",$H61&lt;$G61),AND($G61&lt;&gt;"",$I61&lt;&gt;"",$I61&lt;$G61),AND($G61&lt;&gt;"",$K61&lt;&gt;"",$K61&lt;$G61)),"Check date order",IF($M61="","Set status",IF($G61="","Set request date",IF(AND($M61="Received",$K61=""),"Check received date",IF(AND($M61="Open",$K61&lt;&gt;""),"Check status",IF($M61="Received","Complete",IF(OR($M61="Waived",$M61="Withdrawn"),"Closed",IF($H61="","Set due date",IF(TODAY()&gt;$H61,"Overdue",IF(TODAY()=$H61,"Due today",IF(TODAY()+Assumptions!$B$5&gt;=$H61,"Due soon",IF(AND($I61="",TODAY()+Assumptions!$B$4&gt;=$H61),"Reminder check","On track")))))))))))))</f>
        <v/>
      </c>
      <c r="P61" s="15" t="n"/>
    </row>
    <row r="62">
      <c r="A62" s="14" t="n"/>
      <c r="B62" s="15" t="n"/>
      <c r="C62" s="15" t="n"/>
      <c r="D62" s="14" t="n"/>
      <c r="E62" s="16" t="n"/>
      <c r="F62" s="15" t="n"/>
      <c r="G62" s="16" t="n"/>
      <c r="H62" s="16" t="n"/>
      <c r="I62" s="16" t="n"/>
      <c r="J62" s="17" t="n"/>
      <c r="K62" s="16" t="n"/>
      <c r="L62" s="14" t="n"/>
      <c r="M62" s="14" t="n"/>
      <c r="N62" s="7">
        <f>IF($A62="","",IF(OR($G62="",$M62="Waived",$M62="Withdrawn"),"",IFERROR(MAX(0,IF($K62&lt;&gt;"",$K62,TODAY())-$G62),"")))</f>
        <v/>
      </c>
      <c r="O62" s="19">
        <f>IF($A62="","",IF(OR(AND($G62&lt;&gt;"",$H62&lt;&gt;"",$H62&lt;$G62),AND($G62&lt;&gt;"",$I62&lt;&gt;"",$I62&lt;$G62),AND($G62&lt;&gt;"",$K62&lt;&gt;"",$K62&lt;$G62)),"Check date order",IF($M62="","Set status",IF($G62="","Set request date",IF(AND($M62="Received",$K62=""),"Check received date",IF(AND($M62="Open",$K62&lt;&gt;""),"Check status",IF($M62="Received","Complete",IF(OR($M62="Waived",$M62="Withdrawn"),"Closed",IF($H62="","Set due date",IF(TODAY()&gt;$H62,"Overdue",IF(TODAY()=$H62,"Due today",IF(TODAY()+Assumptions!$B$5&gt;=$H62,"Due soon",IF(AND($I62="",TODAY()+Assumptions!$B$4&gt;=$H62),"Reminder check","On track")))))))))))))</f>
        <v/>
      </c>
      <c r="P62" s="15" t="n"/>
    </row>
    <row r="63">
      <c r="A63" s="14" t="n"/>
      <c r="B63" s="15" t="n"/>
      <c r="C63" s="15" t="n"/>
      <c r="D63" s="14" t="n"/>
      <c r="E63" s="16" t="n"/>
      <c r="F63" s="15" t="n"/>
      <c r="G63" s="16" t="n"/>
      <c r="H63" s="16" t="n"/>
      <c r="I63" s="16" t="n"/>
      <c r="J63" s="17" t="n"/>
      <c r="K63" s="16" t="n"/>
      <c r="L63" s="14" t="n"/>
      <c r="M63" s="14" t="n"/>
      <c r="N63" s="9">
        <f>IF($A63="","",IF(OR($G63="",$M63="Waived",$M63="Withdrawn"),"",IFERROR(MAX(0,IF($K63&lt;&gt;"",$K63,TODAY())-$G63),"")))</f>
        <v/>
      </c>
      <c r="O63" s="18">
        <f>IF($A63="","",IF(OR(AND($G63&lt;&gt;"",$H63&lt;&gt;"",$H63&lt;$G63),AND($G63&lt;&gt;"",$I63&lt;&gt;"",$I63&lt;$G63),AND($G63&lt;&gt;"",$K63&lt;&gt;"",$K63&lt;$G63)),"Check date order",IF($M63="","Set status",IF($G63="","Set request date",IF(AND($M63="Received",$K63=""),"Check received date",IF(AND($M63="Open",$K63&lt;&gt;""),"Check status",IF($M63="Received","Complete",IF(OR($M63="Waived",$M63="Withdrawn"),"Closed",IF($H63="","Set due date",IF(TODAY()&gt;$H63,"Overdue",IF(TODAY()=$H63,"Due today",IF(TODAY()+Assumptions!$B$5&gt;=$H63,"Due soon",IF(AND($I63="",TODAY()+Assumptions!$B$4&gt;=$H63),"Reminder check","On track")))))))))))))</f>
        <v/>
      </c>
      <c r="P63" s="15" t="n"/>
    </row>
    <row r="64">
      <c r="A64" s="14" t="n"/>
      <c r="B64" s="15" t="n"/>
      <c r="C64" s="15" t="n"/>
      <c r="D64" s="14" t="n"/>
      <c r="E64" s="16" t="n"/>
      <c r="F64" s="15" t="n"/>
      <c r="G64" s="16" t="n"/>
      <c r="H64" s="16" t="n"/>
      <c r="I64" s="16" t="n"/>
      <c r="J64" s="17" t="n"/>
      <c r="K64" s="16" t="n"/>
      <c r="L64" s="14" t="n"/>
      <c r="M64" s="14" t="n"/>
      <c r="N64" s="7">
        <f>IF($A64="","",IF(OR($G64="",$M64="Waived",$M64="Withdrawn"),"",IFERROR(MAX(0,IF($K64&lt;&gt;"",$K64,TODAY())-$G64),"")))</f>
        <v/>
      </c>
      <c r="O64" s="19">
        <f>IF($A64="","",IF(OR(AND($G64&lt;&gt;"",$H64&lt;&gt;"",$H64&lt;$G64),AND($G64&lt;&gt;"",$I64&lt;&gt;"",$I64&lt;$G64),AND($G64&lt;&gt;"",$K64&lt;&gt;"",$K64&lt;$G64)),"Check date order",IF($M64="","Set status",IF($G64="","Set request date",IF(AND($M64="Received",$K64=""),"Check received date",IF(AND($M64="Open",$K64&lt;&gt;""),"Check status",IF($M64="Received","Complete",IF(OR($M64="Waived",$M64="Withdrawn"),"Closed",IF($H64="","Set due date",IF(TODAY()&gt;$H64,"Overdue",IF(TODAY()=$H64,"Due today",IF(TODAY()+Assumptions!$B$5&gt;=$H64,"Due soon",IF(AND($I64="",TODAY()+Assumptions!$B$4&gt;=$H64),"Reminder check","On track")))))))))))))</f>
        <v/>
      </c>
      <c r="P64" s="15" t="n"/>
    </row>
    <row r="65">
      <c r="A65" s="14" t="n"/>
      <c r="B65" s="15" t="n"/>
      <c r="C65" s="15" t="n"/>
      <c r="D65" s="14" t="n"/>
      <c r="E65" s="16" t="n"/>
      <c r="F65" s="15" t="n"/>
      <c r="G65" s="16" t="n"/>
      <c r="H65" s="16" t="n"/>
      <c r="I65" s="16" t="n"/>
      <c r="J65" s="17" t="n"/>
      <c r="K65" s="16" t="n"/>
      <c r="L65" s="14" t="n"/>
      <c r="M65" s="14" t="n"/>
      <c r="N65" s="9">
        <f>IF($A65="","",IF(OR($G65="",$M65="Waived",$M65="Withdrawn"),"",IFERROR(MAX(0,IF($K65&lt;&gt;"",$K65,TODAY())-$G65),"")))</f>
        <v/>
      </c>
      <c r="O65" s="18">
        <f>IF($A65="","",IF(OR(AND($G65&lt;&gt;"",$H65&lt;&gt;"",$H65&lt;$G65),AND($G65&lt;&gt;"",$I65&lt;&gt;"",$I65&lt;$G65),AND($G65&lt;&gt;"",$K65&lt;&gt;"",$K65&lt;$G65)),"Check date order",IF($M65="","Set status",IF($G65="","Set request date",IF(AND($M65="Received",$K65=""),"Check received date",IF(AND($M65="Open",$K65&lt;&gt;""),"Check status",IF($M65="Received","Complete",IF(OR($M65="Waived",$M65="Withdrawn"),"Closed",IF($H65="","Set due date",IF(TODAY()&gt;$H65,"Overdue",IF(TODAY()=$H65,"Due today",IF(TODAY()+Assumptions!$B$5&gt;=$H65,"Due soon",IF(AND($I65="",TODAY()+Assumptions!$B$4&gt;=$H65),"Reminder check","On track")))))))))))))</f>
        <v/>
      </c>
      <c r="P65" s="15" t="n"/>
    </row>
    <row r="66">
      <c r="A66" s="14" t="n"/>
      <c r="B66" s="15" t="n"/>
      <c r="C66" s="15" t="n"/>
      <c r="D66" s="14" t="n"/>
      <c r="E66" s="16" t="n"/>
      <c r="F66" s="15" t="n"/>
      <c r="G66" s="16" t="n"/>
      <c r="H66" s="16" t="n"/>
      <c r="I66" s="16" t="n"/>
      <c r="J66" s="17" t="n"/>
      <c r="K66" s="16" t="n"/>
      <c r="L66" s="14" t="n"/>
      <c r="M66" s="14" t="n"/>
      <c r="N66" s="7">
        <f>IF($A66="","",IF(OR($G66="",$M66="Waived",$M66="Withdrawn"),"",IFERROR(MAX(0,IF($K66&lt;&gt;"",$K66,TODAY())-$G66),"")))</f>
        <v/>
      </c>
      <c r="O66" s="19">
        <f>IF($A66="","",IF(OR(AND($G66&lt;&gt;"",$H66&lt;&gt;"",$H66&lt;$G66),AND($G66&lt;&gt;"",$I66&lt;&gt;"",$I66&lt;$G66),AND($G66&lt;&gt;"",$K66&lt;&gt;"",$K66&lt;$G66)),"Check date order",IF($M66="","Set status",IF($G66="","Set request date",IF(AND($M66="Received",$K66=""),"Check received date",IF(AND($M66="Open",$K66&lt;&gt;""),"Check status",IF($M66="Received","Complete",IF(OR($M66="Waived",$M66="Withdrawn"),"Closed",IF($H66="","Set due date",IF(TODAY()&gt;$H66,"Overdue",IF(TODAY()=$H66,"Due today",IF(TODAY()+Assumptions!$B$5&gt;=$H66,"Due soon",IF(AND($I66="",TODAY()+Assumptions!$B$4&gt;=$H66),"Reminder check","On track")))))))))))))</f>
        <v/>
      </c>
      <c r="P66" s="15" t="n"/>
    </row>
    <row r="67">
      <c r="A67" s="14" t="n"/>
      <c r="B67" s="15" t="n"/>
      <c r="C67" s="15" t="n"/>
      <c r="D67" s="14" t="n"/>
      <c r="E67" s="16" t="n"/>
      <c r="F67" s="15" t="n"/>
      <c r="G67" s="16" t="n"/>
      <c r="H67" s="16" t="n"/>
      <c r="I67" s="16" t="n"/>
      <c r="J67" s="17" t="n"/>
      <c r="K67" s="16" t="n"/>
      <c r="L67" s="14" t="n"/>
      <c r="M67" s="14" t="n"/>
      <c r="N67" s="9">
        <f>IF($A67="","",IF(OR($G67="",$M67="Waived",$M67="Withdrawn"),"",IFERROR(MAX(0,IF($K67&lt;&gt;"",$K67,TODAY())-$G67),"")))</f>
        <v/>
      </c>
      <c r="O67" s="18">
        <f>IF($A67="","",IF(OR(AND($G67&lt;&gt;"",$H67&lt;&gt;"",$H67&lt;$G67),AND($G67&lt;&gt;"",$I67&lt;&gt;"",$I67&lt;$G67),AND($G67&lt;&gt;"",$K67&lt;&gt;"",$K67&lt;$G67)),"Check date order",IF($M67="","Set status",IF($G67="","Set request date",IF(AND($M67="Received",$K67=""),"Check received date",IF(AND($M67="Open",$K67&lt;&gt;""),"Check status",IF($M67="Received","Complete",IF(OR($M67="Waived",$M67="Withdrawn"),"Closed",IF($H67="","Set due date",IF(TODAY()&gt;$H67,"Overdue",IF(TODAY()=$H67,"Due today",IF(TODAY()+Assumptions!$B$5&gt;=$H67,"Due soon",IF(AND($I67="",TODAY()+Assumptions!$B$4&gt;=$H67),"Reminder check","On track")))))))))))))</f>
        <v/>
      </c>
      <c r="P67" s="15" t="n"/>
    </row>
    <row r="68">
      <c r="A68" s="14" t="n"/>
      <c r="B68" s="15" t="n"/>
      <c r="C68" s="15" t="n"/>
      <c r="D68" s="14" t="n"/>
      <c r="E68" s="16" t="n"/>
      <c r="F68" s="15" t="n"/>
      <c r="G68" s="16" t="n"/>
      <c r="H68" s="16" t="n"/>
      <c r="I68" s="16" t="n"/>
      <c r="J68" s="17" t="n"/>
      <c r="K68" s="16" t="n"/>
      <c r="L68" s="14" t="n"/>
      <c r="M68" s="14" t="n"/>
      <c r="N68" s="7">
        <f>IF($A68="","",IF(OR($G68="",$M68="Waived",$M68="Withdrawn"),"",IFERROR(MAX(0,IF($K68&lt;&gt;"",$K68,TODAY())-$G68),"")))</f>
        <v/>
      </c>
      <c r="O68" s="19">
        <f>IF($A68="","",IF(OR(AND($G68&lt;&gt;"",$H68&lt;&gt;"",$H68&lt;$G68),AND($G68&lt;&gt;"",$I68&lt;&gt;"",$I68&lt;$G68),AND($G68&lt;&gt;"",$K68&lt;&gt;"",$K68&lt;$G68)),"Check date order",IF($M68="","Set status",IF($G68="","Set request date",IF(AND($M68="Received",$K68=""),"Check received date",IF(AND($M68="Open",$K68&lt;&gt;""),"Check status",IF($M68="Received","Complete",IF(OR($M68="Waived",$M68="Withdrawn"),"Closed",IF($H68="","Set due date",IF(TODAY()&gt;$H68,"Overdue",IF(TODAY()=$H68,"Due today",IF(TODAY()+Assumptions!$B$5&gt;=$H68,"Due soon",IF(AND($I68="",TODAY()+Assumptions!$B$4&gt;=$H68),"Reminder check","On track")))))))))))))</f>
        <v/>
      </c>
      <c r="P68" s="15" t="n"/>
    </row>
    <row r="69">
      <c r="A69" s="14" t="n"/>
      <c r="B69" s="15" t="n"/>
      <c r="C69" s="15" t="n"/>
      <c r="D69" s="14" t="n"/>
      <c r="E69" s="16" t="n"/>
      <c r="F69" s="15" t="n"/>
      <c r="G69" s="16" t="n"/>
      <c r="H69" s="16" t="n"/>
      <c r="I69" s="16" t="n"/>
      <c r="J69" s="17" t="n"/>
      <c r="K69" s="16" t="n"/>
      <c r="L69" s="14" t="n"/>
      <c r="M69" s="14" t="n"/>
      <c r="N69" s="9">
        <f>IF($A69="","",IF(OR($G69="",$M69="Waived",$M69="Withdrawn"),"",IFERROR(MAX(0,IF($K69&lt;&gt;"",$K69,TODAY())-$G69),"")))</f>
        <v/>
      </c>
      <c r="O69" s="18">
        <f>IF($A69="","",IF(OR(AND($G69&lt;&gt;"",$H69&lt;&gt;"",$H69&lt;$G69),AND($G69&lt;&gt;"",$I69&lt;&gt;"",$I69&lt;$G69),AND($G69&lt;&gt;"",$K69&lt;&gt;"",$K69&lt;$G69)),"Check date order",IF($M69="","Set status",IF($G69="","Set request date",IF(AND($M69="Received",$K69=""),"Check received date",IF(AND($M69="Open",$K69&lt;&gt;""),"Check status",IF($M69="Received","Complete",IF(OR($M69="Waived",$M69="Withdrawn"),"Closed",IF($H69="","Set due date",IF(TODAY()&gt;$H69,"Overdue",IF(TODAY()=$H69,"Due today",IF(TODAY()+Assumptions!$B$5&gt;=$H69,"Due soon",IF(AND($I69="",TODAY()+Assumptions!$B$4&gt;=$H69),"Reminder check","On track")))))))))))))</f>
        <v/>
      </c>
      <c r="P69" s="15" t="n"/>
    </row>
    <row r="70">
      <c r="A70" s="14" t="n"/>
      <c r="B70" s="15" t="n"/>
      <c r="C70" s="15" t="n"/>
      <c r="D70" s="14" t="n"/>
      <c r="E70" s="16" t="n"/>
      <c r="F70" s="15" t="n"/>
      <c r="G70" s="16" t="n"/>
      <c r="H70" s="16" t="n"/>
      <c r="I70" s="16" t="n"/>
      <c r="J70" s="17" t="n"/>
      <c r="K70" s="16" t="n"/>
      <c r="L70" s="14" t="n"/>
      <c r="M70" s="14" t="n"/>
      <c r="N70" s="7">
        <f>IF($A70="","",IF(OR($G70="",$M70="Waived",$M70="Withdrawn"),"",IFERROR(MAX(0,IF($K70&lt;&gt;"",$K70,TODAY())-$G70),"")))</f>
        <v/>
      </c>
      <c r="O70" s="19">
        <f>IF($A70="","",IF(OR(AND($G70&lt;&gt;"",$H70&lt;&gt;"",$H70&lt;$G70),AND($G70&lt;&gt;"",$I70&lt;&gt;"",$I70&lt;$G70),AND($G70&lt;&gt;"",$K70&lt;&gt;"",$K70&lt;$G70)),"Check date order",IF($M70="","Set status",IF($G70="","Set request date",IF(AND($M70="Received",$K70=""),"Check received date",IF(AND($M70="Open",$K70&lt;&gt;""),"Check status",IF($M70="Received","Complete",IF(OR($M70="Waived",$M70="Withdrawn"),"Closed",IF($H70="","Set due date",IF(TODAY()&gt;$H70,"Overdue",IF(TODAY()=$H70,"Due today",IF(TODAY()+Assumptions!$B$5&gt;=$H70,"Due soon",IF(AND($I70="",TODAY()+Assumptions!$B$4&gt;=$H70),"Reminder check","On track")))))))))))))</f>
        <v/>
      </c>
      <c r="P70" s="15" t="n"/>
    </row>
    <row r="71">
      <c r="A71" s="14" t="n"/>
      <c r="B71" s="15" t="n"/>
      <c r="C71" s="15" t="n"/>
      <c r="D71" s="14" t="n"/>
      <c r="E71" s="16" t="n"/>
      <c r="F71" s="15" t="n"/>
      <c r="G71" s="16" t="n"/>
      <c r="H71" s="16" t="n"/>
      <c r="I71" s="16" t="n"/>
      <c r="J71" s="17" t="n"/>
      <c r="K71" s="16" t="n"/>
      <c r="L71" s="14" t="n"/>
      <c r="M71" s="14" t="n"/>
      <c r="N71" s="9">
        <f>IF($A71="","",IF(OR($G71="",$M71="Waived",$M71="Withdrawn"),"",IFERROR(MAX(0,IF($K71&lt;&gt;"",$K71,TODAY())-$G71),"")))</f>
        <v/>
      </c>
      <c r="O71" s="18">
        <f>IF($A71="","",IF(OR(AND($G71&lt;&gt;"",$H71&lt;&gt;"",$H71&lt;$G71),AND($G71&lt;&gt;"",$I71&lt;&gt;"",$I71&lt;$G71),AND($G71&lt;&gt;"",$K71&lt;&gt;"",$K71&lt;$G71)),"Check date order",IF($M71="","Set status",IF($G71="","Set request date",IF(AND($M71="Received",$K71=""),"Check received date",IF(AND($M71="Open",$K71&lt;&gt;""),"Check status",IF($M71="Received","Complete",IF(OR($M71="Waived",$M71="Withdrawn"),"Closed",IF($H71="","Set due date",IF(TODAY()&gt;$H71,"Overdue",IF(TODAY()=$H71,"Due today",IF(TODAY()+Assumptions!$B$5&gt;=$H71,"Due soon",IF(AND($I71="",TODAY()+Assumptions!$B$4&gt;=$H71),"Reminder check","On track")))))))))))))</f>
        <v/>
      </c>
      <c r="P71" s="15" t="n"/>
    </row>
    <row r="72">
      <c r="A72" s="14" t="n"/>
      <c r="B72" s="15" t="n"/>
      <c r="C72" s="15" t="n"/>
      <c r="D72" s="14" t="n"/>
      <c r="E72" s="16" t="n"/>
      <c r="F72" s="15" t="n"/>
      <c r="G72" s="16" t="n"/>
      <c r="H72" s="16" t="n"/>
      <c r="I72" s="16" t="n"/>
      <c r="J72" s="17" t="n"/>
      <c r="K72" s="16" t="n"/>
      <c r="L72" s="14" t="n"/>
      <c r="M72" s="14" t="n"/>
      <c r="N72" s="7">
        <f>IF($A72="","",IF(OR($G72="",$M72="Waived",$M72="Withdrawn"),"",IFERROR(MAX(0,IF($K72&lt;&gt;"",$K72,TODAY())-$G72),"")))</f>
        <v/>
      </c>
      <c r="O72" s="19">
        <f>IF($A72="","",IF(OR(AND($G72&lt;&gt;"",$H72&lt;&gt;"",$H72&lt;$G72),AND($G72&lt;&gt;"",$I72&lt;&gt;"",$I72&lt;$G72),AND($G72&lt;&gt;"",$K72&lt;&gt;"",$K72&lt;$G72)),"Check date order",IF($M72="","Set status",IF($G72="","Set request date",IF(AND($M72="Received",$K72=""),"Check received date",IF(AND($M72="Open",$K72&lt;&gt;""),"Check status",IF($M72="Received","Complete",IF(OR($M72="Waived",$M72="Withdrawn"),"Closed",IF($H72="","Set due date",IF(TODAY()&gt;$H72,"Overdue",IF(TODAY()=$H72,"Due today",IF(TODAY()+Assumptions!$B$5&gt;=$H72,"Due soon",IF(AND($I72="",TODAY()+Assumptions!$B$4&gt;=$H72),"Reminder check","On track")))))))))))))</f>
        <v/>
      </c>
      <c r="P72" s="15" t="n"/>
    </row>
    <row r="73">
      <c r="A73" s="14" t="n"/>
      <c r="B73" s="15" t="n"/>
      <c r="C73" s="15" t="n"/>
      <c r="D73" s="14" t="n"/>
      <c r="E73" s="16" t="n"/>
      <c r="F73" s="15" t="n"/>
      <c r="G73" s="16" t="n"/>
      <c r="H73" s="16" t="n"/>
      <c r="I73" s="16" t="n"/>
      <c r="J73" s="17" t="n"/>
      <c r="K73" s="16" t="n"/>
      <c r="L73" s="14" t="n"/>
      <c r="M73" s="14" t="n"/>
      <c r="N73" s="9">
        <f>IF($A73="","",IF(OR($G73="",$M73="Waived",$M73="Withdrawn"),"",IFERROR(MAX(0,IF($K73&lt;&gt;"",$K73,TODAY())-$G73),"")))</f>
        <v/>
      </c>
      <c r="O73" s="18">
        <f>IF($A73="","",IF(OR(AND($G73&lt;&gt;"",$H73&lt;&gt;"",$H73&lt;$G73),AND($G73&lt;&gt;"",$I73&lt;&gt;"",$I73&lt;$G73),AND($G73&lt;&gt;"",$K73&lt;&gt;"",$K73&lt;$G73)),"Check date order",IF($M73="","Set status",IF($G73="","Set request date",IF(AND($M73="Received",$K73=""),"Check received date",IF(AND($M73="Open",$K73&lt;&gt;""),"Check status",IF($M73="Received","Complete",IF(OR($M73="Waived",$M73="Withdrawn"),"Closed",IF($H73="","Set due date",IF(TODAY()&gt;$H73,"Overdue",IF(TODAY()=$H73,"Due today",IF(TODAY()+Assumptions!$B$5&gt;=$H73,"Due soon",IF(AND($I73="",TODAY()+Assumptions!$B$4&gt;=$H73),"Reminder check","On track")))))))))))))</f>
        <v/>
      </c>
      <c r="P73" s="15" t="n"/>
    </row>
    <row r="74">
      <c r="A74" s="14" t="n"/>
      <c r="B74" s="15" t="n"/>
      <c r="C74" s="15" t="n"/>
      <c r="D74" s="14" t="n"/>
      <c r="E74" s="16" t="n"/>
      <c r="F74" s="15" t="n"/>
      <c r="G74" s="16" t="n"/>
      <c r="H74" s="16" t="n"/>
      <c r="I74" s="16" t="n"/>
      <c r="J74" s="17" t="n"/>
      <c r="K74" s="16" t="n"/>
      <c r="L74" s="14" t="n"/>
      <c r="M74" s="14" t="n"/>
      <c r="N74" s="7">
        <f>IF($A74="","",IF(OR($G74="",$M74="Waived",$M74="Withdrawn"),"",IFERROR(MAX(0,IF($K74&lt;&gt;"",$K74,TODAY())-$G74),"")))</f>
        <v/>
      </c>
      <c r="O74" s="19">
        <f>IF($A74="","",IF(OR(AND($G74&lt;&gt;"",$H74&lt;&gt;"",$H74&lt;$G74),AND($G74&lt;&gt;"",$I74&lt;&gt;"",$I74&lt;$G74),AND($G74&lt;&gt;"",$K74&lt;&gt;"",$K74&lt;$G74)),"Check date order",IF($M74="","Set status",IF($G74="","Set request date",IF(AND($M74="Received",$K74=""),"Check received date",IF(AND($M74="Open",$K74&lt;&gt;""),"Check status",IF($M74="Received","Complete",IF(OR($M74="Waived",$M74="Withdrawn"),"Closed",IF($H74="","Set due date",IF(TODAY()&gt;$H74,"Overdue",IF(TODAY()=$H74,"Due today",IF(TODAY()+Assumptions!$B$5&gt;=$H74,"Due soon",IF(AND($I74="",TODAY()+Assumptions!$B$4&gt;=$H74),"Reminder check","On track")))))))))))))</f>
        <v/>
      </c>
      <c r="P74" s="15" t="n"/>
    </row>
    <row r="75">
      <c r="A75" s="14" t="n"/>
      <c r="B75" s="15" t="n"/>
      <c r="C75" s="15" t="n"/>
      <c r="D75" s="14" t="n"/>
      <c r="E75" s="16" t="n"/>
      <c r="F75" s="15" t="n"/>
      <c r="G75" s="16" t="n"/>
      <c r="H75" s="16" t="n"/>
      <c r="I75" s="16" t="n"/>
      <c r="J75" s="17" t="n"/>
      <c r="K75" s="16" t="n"/>
      <c r="L75" s="14" t="n"/>
      <c r="M75" s="14" t="n"/>
      <c r="N75" s="9">
        <f>IF($A75="","",IF(OR($G75="",$M75="Waived",$M75="Withdrawn"),"",IFERROR(MAX(0,IF($K75&lt;&gt;"",$K75,TODAY())-$G75),"")))</f>
        <v/>
      </c>
      <c r="O75" s="18">
        <f>IF($A75="","",IF(OR(AND($G75&lt;&gt;"",$H75&lt;&gt;"",$H75&lt;$G75),AND($G75&lt;&gt;"",$I75&lt;&gt;"",$I75&lt;$G75),AND($G75&lt;&gt;"",$K75&lt;&gt;"",$K75&lt;$G75)),"Check date order",IF($M75="","Set status",IF($G75="","Set request date",IF(AND($M75="Received",$K75=""),"Check received date",IF(AND($M75="Open",$K75&lt;&gt;""),"Check status",IF($M75="Received","Complete",IF(OR($M75="Waived",$M75="Withdrawn"),"Closed",IF($H75="","Set due date",IF(TODAY()&gt;$H75,"Overdue",IF(TODAY()=$H75,"Due today",IF(TODAY()+Assumptions!$B$5&gt;=$H75,"Due soon",IF(AND($I75="",TODAY()+Assumptions!$B$4&gt;=$H75),"Reminder check","On track")))))))))))))</f>
        <v/>
      </c>
      <c r="P75" s="15" t="n"/>
    </row>
    <row r="76">
      <c r="A76" s="14" t="n"/>
      <c r="B76" s="15" t="n"/>
      <c r="C76" s="15" t="n"/>
      <c r="D76" s="14" t="n"/>
      <c r="E76" s="16" t="n"/>
      <c r="F76" s="15" t="n"/>
      <c r="G76" s="16" t="n"/>
      <c r="H76" s="16" t="n"/>
      <c r="I76" s="16" t="n"/>
      <c r="J76" s="17" t="n"/>
      <c r="K76" s="16" t="n"/>
      <c r="L76" s="14" t="n"/>
      <c r="M76" s="14" t="n"/>
      <c r="N76" s="7">
        <f>IF($A76="","",IF(OR($G76="",$M76="Waived",$M76="Withdrawn"),"",IFERROR(MAX(0,IF($K76&lt;&gt;"",$K76,TODAY())-$G76),"")))</f>
        <v/>
      </c>
      <c r="O76" s="19">
        <f>IF($A76="","",IF(OR(AND($G76&lt;&gt;"",$H76&lt;&gt;"",$H76&lt;$G76),AND($G76&lt;&gt;"",$I76&lt;&gt;"",$I76&lt;$G76),AND($G76&lt;&gt;"",$K76&lt;&gt;"",$K76&lt;$G76)),"Check date order",IF($M76="","Set status",IF($G76="","Set request date",IF(AND($M76="Received",$K76=""),"Check received date",IF(AND($M76="Open",$K76&lt;&gt;""),"Check status",IF($M76="Received","Complete",IF(OR($M76="Waived",$M76="Withdrawn"),"Closed",IF($H76="","Set due date",IF(TODAY()&gt;$H76,"Overdue",IF(TODAY()=$H76,"Due today",IF(TODAY()+Assumptions!$B$5&gt;=$H76,"Due soon",IF(AND($I76="",TODAY()+Assumptions!$B$4&gt;=$H76),"Reminder check","On track")))))))))))))</f>
        <v/>
      </c>
      <c r="P76" s="15" t="n"/>
    </row>
    <row r="77">
      <c r="A77" s="14" t="n"/>
      <c r="B77" s="15" t="n"/>
      <c r="C77" s="15" t="n"/>
      <c r="D77" s="14" t="n"/>
      <c r="E77" s="16" t="n"/>
      <c r="F77" s="15" t="n"/>
      <c r="G77" s="16" t="n"/>
      <c r="H77" s="16" t="n"/>
      <c r="I77" s="16" t="n"/>
      <c r="J77" s="17" t="n"/>
      <c r="K77" s="16" t="n"/>
      <c r="L77" s="14" t="n"/>
      <c r="M77" s="14" t="n"/>
      <c r="N77" s="9">
        <f>IF($A77="","",IF(OR($G77="",$M77="Waived",$M77="Withdrawn"),"",IFERROR(MAX(0,IF($K77&lt;&gt;"",$K77,TODAY())-$G77),"")))</f>
        <v/>
      </c>
      <c r="O77" s="18">
        <f>IF($A77="","",IF(OR(AND($G77&lt;&gt;"",$H77&lt;&gt;"",$H77&lt;$G77),AND($G77&lt;&gt;"",$I77&lt;&gt;"",$I77&lt;$G77),AND($G77&lt;&gt;"",$K77&lt;&gt;"",$K77&lt;$G77)),"Check date order",IF($M77="","Set status",IF($G77="","Set request date",IF(AND($M77="Received",$K77=""),"Check received date",IF(AND($M77="Open",$K77&lt;&gt;""),"Check status",IF($M77="Received","Complete",IF(OR($M77="Waived",$M77="Withdrawn"),"Closed",IF($H77="","Set due date",IF(TODAY()&gt;$H77,"Overdue",IF(TODAY()=$H77,"Due today",IF(TODAY()+Assumptions!$B$5&gt;=$H77,"Due soon",IF(AND($I77="",TODAY()+Assumptions!$B$4&gt;=$H77),"Reminder check","On track")))))))))))))</f>
        <v/>
      </c>
      <c r="P77" s="15" t="n"/>
    </row>
    <row r="78">
      <c r="A78" s="14" t="n"/>
      <c r="B78" s="15" t="n"/>
      <c r="C78" s="15" t="n"/>
      <c r="D78" s="14" t="n"/>
      <c r="E78" s="16" t="n"/>
      <c r="F78" s="15" t="n"/>
      <c r="G78" s="16" t="n"/>
      <c r="H78" s="16" t="n"/>
      <c r="I78" s="16" t="n"/>
      <c r="J78" s="17" t="n"/>
      <c r="K78" s="16" t="n"/>
      <c r="L78" s="14" t="n"/>
      <c r="M78" s="14" t="n"/>
      <c r="N78" s="7">
        <f>IF($A78="","",IF(OR($G78="",$M78="Waived",$M78="Withdrawn"),"",IFERROR(MAX(0,IF($K78&lt;&gt;"",$K78,TODAY())-$G78),"")))</f>
        <v/>
      </c>
      <c r="O78" s="19">
        <f>IF($A78="","",IF(OR(AND($G78&lt;&gt;"",$H78&lt;&gt;"",$H78&lt;$G78),AND($G78&lt;&gt;"",$I78&lt;&gt;"",$I78&lt;$G78),AND($G78&lt;&gt;"",$K78&lt;&gt;"",$K78&lt;$G78)),"Check date order",IF($M78="","Set status",IF($G78="","Set request date",IF(AND($M78="Received",$K78=""),"Check received date",IF(AND($M78="Open",$K78&lt;&gt;""),"Check status",IF($M78="Received","Complete",IF(OR($M78="Waived",$M78="Withdrawn"),"Closed",IF($H78="","Set due date",IF(TODAY()&gt;$H78,"Overdue",IF(TODAY()=$H78,"Due today",IF(TODAY()+Assumptions!$B$5&gt;=$H78,"Due soon",IF(AND($I78="",TODAY()+Assumptions!$B$4&gt;=$H78),"Reminder check","On track")))))))))))))</f>
        <v/>
      </c>
      <c r="P78" s="15" t="n"/>
    </row>
    <row r="79">
      <c r="A79" s="14" t="n"/>
      <c r="B79" s="15" t="n"/>
      <c r="C79" s="15" t="n"/>
      <c r="D79" s="14" t="n"/>
      <c r="E79" s="16" t="n"/>
      <c r="F79" s="15" t="n"/>
      <c r="G79" s="16" t="n"/>
      <c r="H79" s="16" t="n"/>
      <c r="I79" s="16" t="n"/>
      <c r="J79" s="17" t="n"/>
      <c r="K79" s="16" t="n"/>
      <c r="L79" s="14" t="n"/>
      <c r="M79" s="14" t="n"/>
      <c r="N79" s="9">
        <f>IF($A79="","",IF(OR($G79="",$M79="Waived",$M79="Withdrawn"),"",IFERROR(MAX(0,IF($K79&lt;&gt;"",$K79,TODAY())-$G79),"")))</f>
        <v/>
      </c>
      <c r="O79" s="18">
        <f>IF($A79="","",IF(OR(AND($G79&lt;&gt;"",$H79&lt;&gt;"",$H79&lt;$G79),AND($G79&lt;&gt;"",$I79&lt;&gt;"",$I79&lt;$G79),AND($G79&lt;&gt;"",$K79&lt;&gt;"",$K79&lt;$G79)),"Check date order",IF($M79="","Set status",IF($G79="","Set request date",IF(AND($M79="Received",$K79=""),"Check received date",IF(AND($M79="Open",$K79&lt;&gt;""),"Check status",IF($M79="Received","Complete",IF(OR($M79="Waived",$M79="Withdrawn"),"Closed",IF($H79="","Set due date",IF(TODAY()&gt;$H79,"Overdue",IF(TODAY()=$H79,"Due today",IF(TODAY()+Assumptions!$B$5&gt;=$H79,"Due soon",IF(AND($I79="",TODAY()+Assumptions!$B$4&gt;=$H79),"Reminder check","On track")))))))))))))</f>
        <v/>
      </c>
      <c r="P79" s="15" t="n"/>
    </row>
    <row r="80">
      <c r="A80" s="14" t="n"/>
      <c r="B80" s="15" t="n"/>
      <c r="C80" s="15" t="n"/>
      <c r="D80" s="14" t="n"/>
      <c r="E80" s="16" t="n"/>
      <c r="F80" s="15" t="n"/>
      <c r="G80" s="16" t="n"/>
      <c r="H80" s="16" t="n"/>
      <c r="I80" s="16" t="n"/>
      <c r="J80" s="17" t="n"/>
      <c r="K80" s="16" t="n"/>
      <c r="L80" s="14" t="n"/>
      <c r="M80" s="14" t="n"/>
      <c r="N80" s="7">
        <f>IF($A80="","",IF(OR($G80="",$M80="Waived",$M80="Withdrawn"),"",IFERROR(MAX(0,IF($K80&lt;&gt;"",$K80,TODAY())-$G80),"")))</f>
        <v/>
      </c>
      <c r="O80" s="19">
        <f>IF($A80="","",IF(OR(AND($G80&lt;&gt;"",$H80&lt;&gt;"",$H80&lt;$G80),AND($G80&lt;&gt;"",$I80&lt;&gt;"",$I80&lt;$G80),AND($G80&lt;&gt;"",$K80&lt;&gt;"",$K80&lt;$G80)),"Check date order",IF($M80="","Set status",IF($G80="","Set request date",IF(AND($M80="Received",$K80=""),"Check received date",IF(AND($M80="Open",$K80&lt;&gt;""),"Check status",IF($M80="Received","Complete",IF(OR($M80="Waived",$M80="Withdrawn"),"Closed",IF($H80="","Set due date",IF(TODAY()&gt;$H80,"Overdue",IF(TODAY()=$H80,"Due today",IF(TODAY()+Assumptions!$B$5&gt;=$H80,"Due soon",IF(AND($I80="",TODAY()+Assumptions!$B$4&gt;=$H80),"Reminder check","On track")))))))))))))</f>
        <v/>
      </c>
      <c r="P80" s="15" t="n"/>
    </row>
    <row r="81">
      <c r="A81" s="14" t="n"/>
      <c r="B81" s="15" t="n"/>
      <c r="C81" s="15" t="n"/>
      <c r="D81" s="14" t="n"/>
      <c r="E81" s="16" t="n"/>
      <c r="F81" s="15" t="n"/>
      <c r="G81" s="16" t="n"/>
      <c r="H81" s="16" t="n"/>
      <c r="I81" s="16" t="n"/>
      <c r="J81" s="17" t="n"/>
      <c r="K81" s="16" t="n"/>
      <c r="L81" s="14" t="n"/>
      <c r="M81" s="14" t="n"/>
      <c r="N81" s="9">
        <f>IF($A81="","",IF(OR($G81="",$M81="Waived",$M81="Withdrawn"),"",IFERROR(MAX(0,IF($K81&lt;&gt;"",$K81,TODAY())-$G81),"")))</f>
        <v/>
      </c>
      <c r="O81" s="18">
        <f>IF($A81="","",IF(OR(AND($G81&lt;&gt;"",$H81&lt;&gt;"",$H81&lt;$G81),AND($G81&lt;&gt;"",$I81&lt;&gt;"",$I81&lt;$G81),AND($G81&lt;&gt;"",$K81&lt;&gt;"",$K81&lt;$G81)),"Check date order",IF($M81="","Set status",IF($G81="","Set request date",IF(AND($M81="Received",$K81=""),"Check received date",IF(AND($M81="Open",$K81&lt;&gt;""),"Check status",IF($M81="Received","Complete",IF(OR($M81="Waived",$M81="Withdrawn"),"Closed",IF($H81="","Set due date",IF(TODAY()&gt;$H81,"Overdue",IF(TODAY()=$H81,"Due today",IF(TODAY()+Assumptions!$B$5&gt;=$H81,"Due soon",IF(AND($I81="",TODAY()+Assumptions!$B$4&gt;=$H81),"Reminder check","On track")))))))))))))</f>
        <v/>
      </c>
      <c r="P81" s="15" t="n"/>
    </row>
    <row r="82">
      <c r="A82" s="14" t="n"/>
      <c r="B82" s="15" t="n"/>
      <c r="C82" s="15" t="n"/>
      <c r="D82" s="14" t="n"/>
      <c r="E82" s="16" t="n"/>
      <c r="F82" s="15" t="n"/>
      <c r="G82" s="16" t="n"/>
      <c r="H82" s="16" t="n"/>
      <c r="I82" s="16" t="n"/>
      <c r="J82" s="17" t="n"/>
      <c r="K82" s="16" t="n"/>
      <c r="L82" s="14" t="n"/>
      <c r="M82" s="14" t="n"/>
      <c r="N82" s="7">
        <f>IF($A82="","",IF(OR($G82="",$M82="Waived",$M82="Withdrawn"),"",IFERROR(MAX(0,IF($K82&lt;&gt;"",$K82,TODAY())-$G82),"")))</f>
        <v/>
      </c>
      <c r="O82" s="19">
        <f>IF($A82="","",IF(OR(AND($G82&lt;&gt;"",$H82&lt;&gt;"",$H82&lt;$G82),AND($G82&lt;&gt;"",$I82&lt;&gt;"",$I82&lt;$G82),AND($G82&lt;&gt;"",$K82&lt;&gt;"",$K82&lt;$G82)),"Check date order",IF($M82="","Set status",IF($G82="","Set request date",IF(AND($M82="Received",$K82=""),"Check received date",IF(AND($M82="Open",$K82&lt;&gt;""),"Check status",IF($M82="Received","Complete",IF(OR($M82="Waived",$M82="Withdrawn"),"Closed",IF($H82="","Set due date",IF(TODAY()&gt;$H82,"Overdue",IF(TODAY()=$H82,"Due today",IF(TODAY()+Assumptions!$B$5&gt;=$H82,"Due soon",IF(AND($I82="",TODAY()+Assumptions!$B$4&gt;=$H82),"Reminder check","On track")))))))))))))</f>
        <v/>
      </c>
      <c r="P82" s="15" t="n"/>
    </row>
    <row r="83">
      <c r="A83" s="14" t="n"/>
      <c r="B83" s="15" t="n"/>
      <c r="C83" s="15" t="n"/>
      <c r="D83" s="14" t="n"/>
      <c r="E83" s="16" t="n"/>
      <c r="F83" s="15" t="n"/>
      <c r="G83" s="16" t="n"/>
      <c r="H83" s="16" t="n"/>
      <c r="I83" s="16" t="n"/>
      <c r="J83" s="17" t="n"/>
      <c r="K83" s="16" t="n"/>
      <c r="L83" s="14" t="n"/>
      <c r="M83" s="14" t="n"/>
      <c r="N83" s="9">
        <f>IF($A83="","",IF(OR($G83="",$M83="Waived",$M83="Withdrawn"),"",IFERROR(MAX(0,IF($K83&lt;&gt;"",$K83,TODAY())-$G83),"")))</f>
        <v/>
      </c>
      <c r="O83" s="18">
        <f>IF($A83="","",IF(OR(AND($G83&lt;&gt;"",$H83&lt;&gt;"",$H83&lt;$G83),AND($G83&lt;&gt;"",$I83&lt;&gt;"",$I83&lt;$G83),AND($G83&lt;&gt;"",$K83&lt;&gt;"",$K83&lt;$G83)),"Check date order",IF($M83="","Set status",IF($G83="","Set request date",IF(AND($M83="Received",$K83=""),"Check received date",IF(AND($M83="Open",$K83&lt;&gt;""),"Check status",IF($M83="Received","Complete",IF(OR($M83="Waived",$M83="Withdrawn"),"Closed",IF($H83="","Set due date",IF(TODAY()&gt;$H83,"Overdue",IF(TODAY()=$H83,"Due today",IF(TODAY()+Assumptions!$B$5&gt;=$H83,"Due soon",IF(AND($I83="",TODAY()+Assumptions!$B$4&gt;=$H83),"Reminder check","On track")))))))))))))</f>
        <v/>
      </c>
      <c r="P83" s="15" t="n"/>
    </row>
    <row r="84">
      <c r="A84" s="14" t="n"/>
      <c r="B84" s="15" t="n"/>
      <c r="C84" s="15" t="n"/>
      <c r="D84" s="14" t="n"/>
      <c r="E84" s="16" t="n"/>
      <c r="F84" s="15" t="n"/>
      <c r="G84" s="16" t="n"/>
      <c r="H84" s="16" t="n"/>
      <c r="I84" s="16" t="n"/>
      <c r="J84" s="17" t="n"/>
      <c r="K84" s="16" t="n"/>
      <c r="L84" s="14" t="n"/>
      <c r="M84" s="14" t="n"/>
      <c r="N84" s="7">
        <f>IF($A84="","",IF(OR($G84="",$M84="Waived",$M84="Withdrawn"),"",IFERROR(MAX(0,IF($K84&lt;&gt;"",$K84,TODAY())-$G84),"")))</f>
        <v/>
      </c>
      <c r="O84" s="19">
        <f>IF($A84="","",IF(OR(AND($G84&lt;&gt;"",$H84&lt;&gt;"",$H84&lt;$G84),AND($G84&lt;&gt;"",$I84&lt;&gt;"",$I84&lt;$G84),AND($G84&lt;&gt;"",$K84&lt;&gt;"",$K84&lt;$G84)),"Check date order",IF($M84="","Set status",IF($G84="","Set request date",IF(AND($M84="Received",$K84=""),"Check received date",IF(AND($M84="Open",$K84&lt;&gt;""),"Check status",IF($M84="Received","Complete",IF(OR($M84="Waived",$M84="Withdrawn"),"Closed",IF($H84="","Set due date",IF(TODAY()&gt;$H84,"Overdue",IF(TODAY()=$H84,"Due today",IF(TODAY()+Assumptions!$B$5&gt;=$H84,"Due soon",IF(AND($I84="",TODAY()+Assumptions!$B$4&gt;=$H84),"Reminder check","On track")))))))))))))</f>
        <v/>
      </c>
      <c r="P84" s="15" t="n"/>
    </row>
    <row r="85">
      <c r="A85" s="14" t="n"/>
      <c r="B85" s="15" t="n"/>
      <c r="C85" s="15" t="n"/>
      <c r="D85" s="14" t="n"/>
      <c r="E85" s="16" t="n"/>
      <c r="F85" s="15" t="n"/>
      <c r="G85" s="16" t="n"/>
      <c r="H85" s="16" t="n"/>
      <c r="I85" s="16" t="n"/>
      <c r="J85" s="17" t="n"/>
      <c r="K85" s="16" t="n"/>
      <c r="L85" s="14" t="n"/>
      <c r="M85" s="14" t="n"/>
      <c r="N85" s="9">
        <f>IF($A85="","",IF(OR($G85="",$M85="Waived",$M85="Withdrawn"),"",IFERROR(MAX(0,IF($K85&lt;&gt;"",$K85,TODAY())-$G85),"")))</f>
        <v/>
      </c>
      <c r="O85" s="18">
        <f>IF($A85="","",IF(OR(AND($G85&lt;&gt;"",$H85&lt;&gt;"",$H85&lt;$G85),AND($G85&lt;&gt;"",$I85&lt;&gt;"",$I85&lt;$G85),AND($G85&lt;&gt;"",$K85&lt;&gt;"",$K85&lt;$G85)),"Check date order",IF($M85="","Set status",IF($G85="","Set request date",IF(AND($M85="Received",$K85=""),"Check received date",IF(AND($M85="Open",$K85&lt;&gt;""),"Check status",IF($M85="Received","Complete",IF(OR($M85="Waived",$M85="Withdrawn"),"Closed",IF($H85="","Set due date",IF(TODAY()&gt;$H85,"Overdue",IF(TODAY()=$H85,"Due today",IF(TODAY()+Assumptions!$B$5&gt;=$H85,"Due soon",IF(AND($I85="",TODAY()+Assumptions!$B$4&gt;=$H85),"Reminder check","On track")))))))))))))</f>
        <v/>
      </c>
      <c r="P85" s="15" t="n"/>
    </row>
    <row r="86">
      <c r="A86" s="14" t="n"/>
      <c r="B86" s="15" t="n"/>
      <c r="C86" s="15" t="n"/>
      <c r="D86" s="14" t="n"/>
      <c r="E86" s="16" t="n"/>
      <c r="F86" s="15" t="n"/>
      <c r="G86" s="16" t="n"/>
      <c r="H86" s="16" t="n"/>
      <c r="I86" s="16" t="n"/>
      <c r="J86" s="17" t="n"/>
      <c r="K86" s="16" t="n"/>
      <c r="L86" s="14" t="n"/>
      <c r="M86" s="14" t="n"/>
      <c r="N86" s="7">
        <f>IF($A86="","",IF(OR($G86="",$M86="Waived",$M86="Withdrawn"),"",IFERROR(MAX(0,IF($K86&lt;&gt;"",$K86,TODAY())-$G86),"")))</f>
        <v/>
      </c>
      <c r="O86" s="19">
        <f>IF($A86="","",IF(OR(AND($G86&lt;&gt;"",$H86&lt;&gt;"",$H86&lt;$G86),AND($G86&lt;&gt;"",$I86&lt;&gt;"",$I86&lt;$G86),AND($G86&lt;&gt;"",$K86&lt;&gt;"",$K86&lt;$G86)),"Check date order",IF($M86="","Set status",IF($G86="","Set request date",IF(AND($M86="Received",$K86=""),"Check received date",IF(AND($M86="Open",$K86&lt;&gt;""),"Check status",IF($M86="Received","Complete",IF(OR($M86="Waived",$M86="Withdrawn"),"Closed",IF($H86="","Set due date",IF(TODAY()&gt;$H86,"Overdue",IF(TODAY()=$H86,"Due today",IF(TODAY()+Assumptions!$B$5&gt;=$H86,"Due soon",IF(AND($I86="",TODAY()+Assumptions!$B$4&gt;=$H86),"Reminder check","On track")))))))))))))</f>
        <v/>
      </c>
      <c r="P86" s="15" t="n"/>
    </row>
    <row r="87">
      <c r="A87" s="14" t="n"/>
      <c r="B87" s="15" t="n"/>
      <c r="C87" s="15" t="n"/>
      <c r="D87" s="14" t="n"/>
      <c r="E87" s="16" t="n"/>
      <c r="F87" s="15" t="n"/>
      <c r="G87" s="16" t="n"/>
      <c r="H87" s="16" t="n"/>
      <c r="I87" s="16" t="n"/>
      <c r="J87" s="17" t="n"/>
      <c r="K87" s="16" t="n"/>
      <c r="L87" s="14" t="n"/>
      <c r="M87" s="14" t="n"/>
      <c r="N87" s="9">
        <f>IF($A87="","",IF(OR($G87="",$M87="Waived",$M87="Withdrawn"),"",IFERROR(MAX(0,IF($K87&lt;&gt;"",$K87,TODAY())-$G87),"")))</f>
        <v/>
      </c>
      <c r="O87" s="18">
        <f>IF($A87="","",IF(OR(AND($G87&lt;&gt;"",$H87&lt;&gt;"",$H87&lt;$G87),AND($G87&lt;&gt;"",$I87&lt;&gt;"",$I87&lt;$G87),AND($G87&lt;&gt;"",$K87&lt;&gt;"",$K87&lt;$G87)),"Check date order",IF($M87="","Set status",IF($G87="","Set request date",IF(AND($M87="Received",$K87=""),"Check received date",IF(AND($M87="Open",$K87&lt;&gt;""),"Check status",IF($M87="Received","Complete",IF(OR($M87="Waived",$M87="Withdrawn"),"Closed",IF($H87="","Set due date",IF(TODAY()&gt;$H87,"Overdue",IF(TODAY()=$H87,"Due today",IF(TODAY()+Assumptions!$B$5&gt;=$H87,"Due soon",IF(AND($I87="",TODAY()+Assumptions!$B$4&gt;=$H87),"Reminder check","On track")))))))))))))</f>
        <v/>
      </c>
      <c r="P87" s="15" t="n"/>
    </row>
    <row r="88">
      <c r="A88" s="14" t="n"/>
      <c r="B88" s="15" t="n"/>
      <c r="C88" s="15" t="n"/>
      <c r="D88" s="14" t="n"/>
      <c r="E88" s="16" t="n"/>
      <c r="F88" s="15" t="n"/>
      <c r="G88" s="16" t="n"/>
      <c r="H88" s="16" t="n"/>
      <c r="I88" s="16" t="n"/>
      <c r="J88" s="17" t="n"/>
      <c r="K88" s="16" t="n"/>
      <c r="L88" s="14" t="n"/>
      <c r="M88" s="14" t="n"/>
      <c r="N88" s="7">
        <f>IF($A88="","",IF(OR($G88="",$M88="Waived",$M88="Withdrawn"),"",IFERROR(MAX(0,IF($K88&lt;&gt;"",$K88,TODAY())-$G88),"")))</f>
        <v/>
      </c>
      <c r="O88" s="19">
        <f>IF($A88="","",IF(OR(AND($G88&lt;&gt;"",$H88&lt;&gt;"",$H88&lt;$G88),AND($G88&lt;&gt;"",$I88&lt;&gt;"",$I88&lt;$G88),AND($G88&lt;&gt;"",$K88&lt;&gt;"",$K88&lt;$G88)),"Check date order",IF($M88="","Set status",IF($G88="","Set request date",IF(AND($M88="Received",$K88=""),"Check received date",IF(AND($M88="Open",$K88&lt;&gt;""),"Check status",IF($M88="Received","Complete",IF(OR($M88="Waived",$M88="Withdrawn"),"Closed",IF($H88="","Set due date",IF(TODAY()&gt;$H88,"Overdue",IF(TODAY()=$H88,"Due today",IF(TODAY()+Assumptions!$B$5&gt;=$H88,"Due soon",IF(AND($I88="",TODAY()+Assumptions!$B$4&gt;=$H88),"Reminder check","On track")))))))))))))</f>
        <v/>
      </c>
      <c r="P88" s="15" t="n"/>
    </row>
    <row r="89">
      <c r="A89" s="14" t="n"/>
      <c r="B89" s="15" t="n"/>
      <c r="C89" s="15" t="n"/>
      <c r="D89" s="14" t="n"/>
      <c r="E89" s="16" t="n"/>
      <c r="F89" s="15" t="n"/>
      <c r="G89" s="16" t="n"/>
      <c r="H89" s="16" t="n"/>
      <c r="I89" s="16" t="n"/>
      <c r="J89" s="17" t="n"/>
      <c r="K89" s="16" t="n"/>
      <c r="L89" s="14" t="n"/>
      <c r="M89" s="14" t="n"/>
      <c r="N89" s="9">
        <f>IF($A89="","",IF(OR($G89="",$M89="Waived",$M89="Withdrawn"),"",IFERROR(MAX(0,IF($K89&lt;&gt;"",$K89,TODAY())-$G89),"")))</f>
        <v/>
      </c>
      <c r="O89" s="18">
        <f>IF($A89="","",IF(OR(AND($G89&lt;&gt;"",$H89&lt;&gt;"",$H89&lt;$G89),AND($G89&lt;&gt;"",$I89&lt;&gt;"",$I89&lt;$G89),AND($G89&lt;&gt;"",$K89&lt;&gt;"",$K89&lt;$G89)),"Check date order",IF($M89="","Set status",IF($G89="","Set request date",IF(AND($M89="Received",$K89=""),"Check received date",IF(AND($M89="Open",$K89&lt;&gt;""),"Check status",IF($M89="Received","Complete",IF(OR($M89="Waived",$M89="Withdrawn"),"Closed",IF($H89="","Set due date",IF(TODAY()&gt;$H89,"Overdue",IF(TODAY()=$H89,"Due today",IF(TODAY()+Assumptions!$B$5&gt;=$H89,"Due soon",IF(AND($I89="",TODAY()+Assumptions!$B$4&gt;=$H89),"Reminder check","On track")))))))))))))</f>
        <v/>
      </c>
      <c r="P89" s="15" t="n"/>
    </row>
    <row r="90">
      <c r="A90" s="14" t="n"/>
      <c r="B90" s="15" t="n"/>
      <c r="C90" s="15" t="n"/>
      <c r="D90" s="14" t="n"/>
      <c r="E90" s="16" t="n"/>
      <c r="F90" s="15" t="n"/>
      <c r="G90" s="16" t="n"/>
      <c r="H90" s="16" t="n"/>
      <c r="I90" s="16" t="n"/>
      <c r="J90" s="17" t="n"/>
      <c r="K90" s="16" t="n"/>
      <c r="L90" s="14" t="n"/>
      <c r="M90" s="14" t="n"/>
      <c r="N90" s="7">
        <f>IF($A90="","",IF(OR($G90="",$M90="Waived",$M90="Withdrawn"),"",IFERROR(MAX(0,IF($K90&lt;&gt;"",$K90,TODAY())-$G90),"")))</f>
        <v/>
      </c>
      <c r="O90" s="19">
        <f>IF($A90="","",IF(OR(AND($G90&lt;&gt;"",$H90&lt;&gt;"",$H90&lt;$G90),AND($G90&lt;&gt;"",$I90&lt;&gt;"",$I90&lt;$G90),AND($G90&lt;&gt;"",$K90&lt;&gt;"",$K90&lt;$G90)),"Check date order",IF($M90="","Set status",IF($G90="","Set request date",IF(AND($M90="Received",$K90=""),"Check received date",IF(AND($M90="Open",$K90&lt;&gt;""),"Check status",IF($M90="Received","Complete",IF(OR($M90="Waived",$M90="Withdrawn"),"Closed",IF($H90="","Set due date",IF(TODAY()&gt;$H90,"Overdue",IF(TODAY()=$H90,"Due today",IF(TODAY()+Assumptions!$B$5&gt;=$H90,"Due soon",IF(AND($I90="",TODAY()+Assumptions!$B$4&gt;=$H90),"Reminder check","On track")))))))))))))</f>
        <v/>
      </c>
      <c r="P90" s="15" t="n"/>
    </row>
    <row r="91">
      <c r="A91" s="14" t="n"/>
      <c r="B91" s="15" t="n"/>
      <c r="C91" s="15" t="n"/>
      <c r="D91" s="14" t="n"/>
      <c r="E91" s="16" t="n"/>
      <c r="F91" s="15" t="n"/>
      <c r="G91" s="16" t="n"/>
      <c r="H91" s="16" t="n"/>
      <c r="I91" s="16" t="n"/>
      <c r="J91" s="17" t="n"/>
      <c r="K91" s="16" t="n"/>
      <c r="L91" s="14" t="n"/>
      <c r="M91" s="14" t="n"/>
      <c r="N91" s="9">
        <f>IF($A91="","",IF(OR($G91="",$M91="Waived",$M91="Withdrawn"),"",IFERROR(MAX(0,IF($K91&lt;&gt;"",$K91,TODAY())-$G91),"")))</f>
        <v/>
      </c>
      <c r="O91" s="18">
        <f>IF($A91="","",IF(OR(AND($G91&lt;&gt;"",$H91&lt;&gt;"",$H91&lt;$G91),AND($G91&lt;&gt;"",$I91&lt;&gt;"",$I91&lt;$G91),AND($G91&lt;&gt;"",$K91&lt;&gt;"",$K91&lt;$G91)),"Check date order",IF($M91="","Set status",IF($G91="","Set request date",IF(AND($M91="Received",$K91=""),"Check received date",IF(AND($M91="Open",$K91&lt;&gt;""),"Check status",IF($M91="Received","Complete",IF(OR($M91="Waived",$M91="Withdrawn"),"Closed",IF($H91="","Set due date",IF(TODAY()&gt;$H91,"Overdue",IF(TODAY()=$H91,"Due today",IF(TODAY()+Assumptions!$B$5&gt;=$H91,"Due soon",IF(AND($I91="",TODAY()+Assumptions!$B$4&gt;=$H91),"Reminder check","On track")))))))))))))</f>
        <v/>
      </c>
      <c r="P91" s="15" t="n"/>
    </row>
    <row r="92">
      <c r="A92" s="14" t="n"/>
      <c r="B92" s="15" t="n"/>
      <c r="C92" s="15" t="n"/>
      <c r="D92" s="14" t="n"/>
      <c r="E92" s="16" t="n"/>
      <c r="F92" s="15" t="n"/>
      <c r="G92" s="16" t="n"/>
      <c r="H92" s="16" t="n"/>
      <c r="I92" s="16" t="n"/>
      <c r="J92" s="17" t="n"/>
      <c r="K92" s="16" t="n"/>
      <c r="L92" s="14" t="n"/>
      <c r="M92" s="14" t="n"/>
      <c r="N92" s="7">
        <f>IF($A92="","",IF(OR($G92="",$M92="Waived",$M92="Withdrawn"),"",IFERROR(MAX(0,IF($K92&lt;&gt;"",$K92,TODAY())-$G92),"")))</f>
        <v/>
      </c>
      <c r="O92" s="19">
        <f>IF($A92="","",IF(OR(AND($G92&lt;&gt;"",$H92&lt;&gt;"",$H92&lt;$G92),AND($G92&lt;&gt;"",$I92&lt;&gt;"",$I92&lt;$G92),AND($G92&lt;&gt;"",$K92&lt;&gt;"",$K92&lt;$G92)),"Check date order",IF($M92="","Set status",IF($G92="","Set request date",IF(AND($M92="Received",$K92=""),"Check received date",IF(AND($M92="Open",$K92&lt;&gt;""),"Check status",IF($M92="Received","Complete",IF(OR($M92="Waived",$M92="Withdrawn"),"Closed",IF($H92="","Set due date",IF(TODAY()&gt;$H92,"Overdue",IF(TODAY()=$H92,"Due today",IF(TODAY()+Assumptions!$B$5&gt;=$H92,"Due soon",IF(AND($I92="",TODAY()+Assumptions!$B$4&gt;=$H92),"Reminder check","On track")))))))))))))</f>
        <v/>
      </c>
      <c r="P92" s="15" t="n"/>
    </row>
    <row r="93">
      <c r="A93" s="14" t="n"/>
      <c r="B93" s="15" t="n"/>
      <c r="C93" s="15" t="n"/>
      <c r="D93" s="14" t="n"/>
      <c r="E93" s="16" t="n"/>
      <c r="F93" s="15" t="n"/>
      <c r="G93" s="16" t="n"/>
      <c r="H93" s="16" t="n"/>
      <c r="I93" s="16" t="n"/>
      <c r="J93" s="17" t="n"/>
      <c r="K93" s="16" t="n"/>
      <c r="L93" s="14" t="n"/>
      <c r="M93" s="14" t="n"/>
      <c r="N93" s="9">
        <f>IF($A93="","",IF(OR($G93="",$M93="Waived",$M93="Withdrawn"),"",IFERROR(MAX(0,IF($K93&lt;&gt;"",$K93,TODAY())-$G93),"")))</f>
        <v/>
      </c>
      <c r="O93" s="18">
        <f>IF($A93="","",IF(OR(AND($G93&lt;&gt;"",$H93&lt;&gt;"",$H93&lt;$G93),AND($G93&lt;&gt;"",$I93&lt;&gt;"",$I93&lt;$G93),AND($G93&lt;&gt;"",$K93&lt;&gt;"",$K93&lt;$G93)),"Check date order",IF($M93="","Set status",IF($G93="","Set request date",IF(AND($M93="Received",$K93=""),"Check received date",IF(AND($M93="Open",$K93&lt;&gt;""),"Check status",IF($M93="Received","Complete",IF(OR($M93="Waived",$M93="Withdrawn"),"Closed",IF($H93="","Set due date",IF(TODAY()&gt;$H93,"Overdue",IF(TODAY()=$H93,"Due today",IF(TODAY()+Assumptions!$B$5&gt;=$H93,"Due soon",IF(AND($I93="",TODAY()+Assumptions!$B$4&gt;=$H93),"Reminder check","On track")))))))))))))</f>
        <v/>
      </c>
      <c r="P93" s="15" t="n"/>
    </row>
    <row r="94">
      <c r="A94" s="14" t="n"/>
      <c r="B94" s="15" t="n"/>
      <c r="C94" s="15" t="n"/>
      <c r="D94" s="14" t="n"/>
      <c r="E94" s="16" t="n"/>
      <c r="F94" s="15" t="n"/>
      <c r="G94" s="16" t="n"/>
      <c r="H94" s="16" t="n"/>
      <c r="I94" s="16" t="n"/>
      <c r="J94" s="17" t="n"/>
      <c r="K94" s="16" t="n"/>
      <c r="L94" s="14" t="n"/>
      <c r="M94" s="14" t="n"/>
      <c r="N94" s="7">
        <f>IF($A94="","",IF(OR($G94="",$M94="Waived",$M94="Withdrawn"),"",IFERROR(MAX(0,IF($K94&lt;&gt;"",$K94,TODAY())-$G94),"")))</f>
        <v/>
      </c>
      <c r="O94" s="19">
        <f>IF($A94="","",IF(OR(AND($G94&lt;&gt;"",$H94&lt;&gt;"",$H94&lt;$G94),AND($G94&lt;&gt;"",$I94&lt;&gt;"",$I94&lt;$G94),AND($G94&lt;&gt;"",$K94&lt;&gt;"",$K94&lt;$G94)),"Check date order",IF($M94="","Set status",IF($G94="","Set request date",IF(AND($M94="Received",$K94=""),"Check received date",IF(AND($M94="Open",$K94&lt;&gt;""),"Check status",IF($M94="Received","Complete",IF(OR($M94="Waived",$M94="Withdrawn"),"Closed",IF($H94="","Set due date",IF(TODAY()&gt;$H94,"Overdue",IF(TODAY()=$H94,"Due today",IF(TODAY()+Assumptions!$B$5&gt;=$H94,"Due soon",IF(AND($I94="",TODAY()+Assumptions!$B$4&gt;=$H94),"Reminder check","On track")))))))))))))</f>
        <v/>
      </c>
      <c r="P94" s="15" t="n"/>
    </row>
    <row r="95">
      <c r="A95" s="14" t="n"/>
      <c r="B95" s="15" t="n"/>
      <c r="C95" s="15" t="n"/>
      <c r="D95" s="14" t="n"/>
      <c r="E95" s="16" t="n"/>
      <c r="F95" s="15" t="n"/>
      <c r="G95" s="16" t="n"/>
      <c r="H95" s="16" t="n"/>
      <c r="I95" s="16" t="n"/>
      <c r="J95" s="17" t="n"/>
      <c r="K95" s="16" t="n"/>
      <c r="L95" s="14" t="n"/>
      <c r="M95" s="14" t="n"/>
      <c r="N95" s="9">
        <f>IF($A95="","",IF(OR($G95="",$M95="Waived",$M95="Withdrawn"),"",IFERROR(MAX(0,IF($K95&lt;&gt;"",$K95,TODAY())-$G95),"")))</f>
        <v/>
      </c>
      <c r="O95" s="18">
        <f>IF($A95="","",IF(OR(AND($G95&lt;&gt;"",$H95&lt;&gt;"",$H95&lt;$G95),AND($G95&lt;&gt;"",$I95&lt;&gt;"",$I95&lt;$G95),AND($G95&lt;&gt;"",$K95&lt;&gt;"",$K95&lt;$G95)),"Check date order",IF($M95="","Set status",IF($G95="","Set request date",IF(AND($M95="Received",$K95=""),"Check received date",IF(AND($M95="Open",$K95&lt;&gt;""),"Check status",IF($M95="Received","Complete",IF(OR($M95="Waived",$M95="Withdrawn"),"Closed",IF($H95="","Set due date",IF(TODAY()&gt;$H95,"Overdue",IF(TODAY()=$H95,"Due today",IF(TODAY()+Assumptions!$B$5&gt;=$H95,"Due soon",IF(AND($I95="",TODAY()+Assumptions!$B$4&gt;=$H95),"Reminder check","On track")))))))))))))</f>
        <v/>
      </c>
      <c r="P95" s="15" t="n"/>
    </row>
    <row r="96">
      <c r="A96" s="14" t="n"/>
      <c r="B96" s="15" t="n"/>
      <c r="C96" s="15" t="n"/>
      <c r="D96" s="14" t="n"/>
      <c r="E96" s="16" t="n"/>
      <c r="F96" s="15" t="n"/>
      <c r="G96" s="16" t="n"/>
      <c r="H96" s="16" t="n"/>
      <c r="I96" s="16" t="n"/>
      <c r="J96" s="17" t="n"/>
      <c r="K96" s="16" t="n"/>
      <c r="L96" s="14" t="n"/>
      <c r="M96" s="14" t="n"/>
      <c r="N96" s="7">
        <f>IF($A96="","",IF(OR($G96="",$M96="Waived",$M96="Withdrawn"),"",IFERROR(MAX(0,IF($K96&lt;&gt;"",$K96,TODAY())-$G96),"")))</f>
        <v/>
      </c>
      <c r="O96" s="19">
        <f>IF($A96="","",IF(OR(AND($G96&lt;&gt;"",$H96&lt;&gt;"",$H96&lt;$G96),AND($G96&lt;&gt;"",$I96&lt;&gt;"",$I96&lt;$G96),AND($G96&lt;&gt;"",$K96&lt;&gt;"",$K96&lt;$G96)),"Check date order",IF($M96="","Set status",IF($G96="","Set request date",IF(AND($M96="Received",$K96=""),"Check received date",IF(AND($M96="Open",$K96&lt;&gt;""),"Check status",IF($M96="Received","Complete",IF(OR($M96="Waived",$M96="Withdrawn"),"Closed",IF($H96="","Set due date",IF(TODAY()&gt;$H96,"Overdue",IF(TODAY()=$H96,"Due today",IF(TODAY()+Assumptions!$B$5&gt;=$H96,"Due soon",IF(AND($I96="",TODAY()+Assumptions!$B$4&gt;=$H96),"Reminder check","On track")))))))))))))</f>
        <v/>
      </c>
      <c r="P96" s="15" t="n"/>
    </row>
    <row r="97">
      <c r="A97" s="14" t="n"/>
      <c r="B97" s="15" t="n"/>
      <c r="C97" s="15" t="n"/>
      <c r="D97" s="14" t="n"/>
      <c r="E97" s="16" t="n"/>
      <c r="F97" s="15" t="n"/>
      <c r="G97" s="16" t="n"/>
      <c r="H97" s="16" t="n"/>
      <c r="I97" s="16" t="n"/>
      <c r="J97" s="17" t="n"/>
      <c r="K97" s="16" t="n"/>
      <c r="L97" s="14" t="n"/>
      <c r="M97" s="14" t="n"/>
      <c r="N97" s="9">
        <f>IF($A97="","",IF(OR($G97="",$M97="Waived",$M97="Withdrawn"),"",IFERROR(MAX(0,IF($K97&lt;&gt;"",$K97,TODAY())-$G97),"")))</f>
        <v/>
      </c>
      <c r="O97" s="18">
        <f>IF($A97="","",IF(OR(AND($G97&lt;&gt;"",$H97&lt;&gt;"",$H97&lt;$G97),AND($G97&lt;&gt;"",$I97&lt;&gt;"",$I97&lt;$G97),AND($G97&lt;&gt;"",$K97&lt;&gt;"",$K97&lt;$G97)),"Check date order",IF($M97="","Set status",IF($G97="","Set request date",IF(AND($M97="Received",$K97=""),"Check received date",IF(AND($M97="Open",$K97&lt;&gt;""),"Check status",IF($M97="Received","Complete",IF(OR($M97="Waived",$M97="Withdrawn"),"Closed",IF($H97="","Set due date",IF(TODAY()&gt;$H97,"Overdue",IF(TODAY()=$H97,"Due today",IF(TODAY()+Assumptions!$B$5&gt;=$H97,"Due soon",IF(AND($I97="",TODAY()+Assumptions!$B$4&gt;=$H97),"Reminder check","On track")))))))))))))</f>
        <v/>
      </c>
      <c r="P97" s="15" t="n"/>
    </row>
    <row r="98">
      <c r="A98" s="14" t="n"/>
      <c r="B98" s="15" t="n"/>
      <c r="C98" s="15" t="n"/>
      <c r="D98" s="14" t="n"/>
      <c r="E98" s="16" t="n"/>
      <c r="F98" s="15" t="n"/>
      <c r="G98" s="16" t="n"/>
      <c r="H98" s="16" t="n"/>
      <c r="I98" s="16" t="n"/>
      <c r="J98" s="17" t="n"/>
      <c r="K98" s="16" t="n"/>
      <c r="L98" s="14" t="n"/>
      <c r="M98" s="14" t="n"/>
      <c r="N98" s="7">
        <f>IF($A98="","",IF(OR($G98="",$M98="Waived",$M98="Withdrawn"),"",IFERROR(MAX(0,IF($K98&lt;&gt;"",$K98,TODAY())-$G98),"")))</f>
        <v/>
      </c>
      <c r="O98" s="19">
        <f>IF($A98="","",IF(OR(AND($G98&lt;&gt;"",$H98&lt;&gt;"",$H98&lt;$G98),AND($G98&lt;&gt;"",$I98&lt;&gt;"",$I98&lt;$G98),AND($G98&lt;&gt;"",$K98&lt;&gt;"",$K98&lt;$G98)),"Check date order",IF($M98="","Set status",IF($G98="","Set request date",IF(AND($M98="Received",$K98=""),"Check received date",IF(AND($M98="Open",$K98&lt;&gt;""),"Check status",IF($M98="Received","Complete",IF(OR($M98="Waived",$M98="Withdrawn"),"Closed",IF($H98="","Set due date",IF(TODAY()&gt;$H98,"Overdue",IF(TODAY()=$H98,"Due today",IF(TODAY()+Assumptions!$B$5&gt;=$H98,"Due soon",IF(AND($I98="",TODAY()+Assumptions!$B$4&gt;=$H98),"Reminder check","On track")))))))))))))</f>
        <v/>
      </c>
      <c r="P98" s="15" t="n"/>
    </row>
    <row r="99">
      <c r="A99" s="14" t="n"/>
      <c r="B99" s="15" t="n"/>
      <c r="C99" s="15" t="n"/>
      <c r="D99" s="14" t="n"/>
      <c r="E99" s="16" t="n"/>
      <c r="F99" s="15" t="n"/>
      <c r="G99" s="16" t="n"/>
      <c r="H99" s="16" t="n"/>
      <c r="I99" s="16" t="n"/>
      <c r="J99" s="17" t="n"/>
      <c r="K99" s="16" t="n"/>
      <c r="L99" s="14" t="n"/>
      <c r="M99" s="14" t="n"/>
      <c r="N99" s="9">
        <f>IF($A99="","",IF(OR($G99="",$M99="Waived",$M99="Withdrawn"),"",IFERROR(MAX(0,IF($K99&lt;&gt;"",$K99,TODAY())-$G99),"")))</f>
        <v/>
      </c>
      <c r="O99" s="18">
        <f>IF($A99="","",IF(OR(AND($G99&lt;&gt;"",$H99&lt;&gt;"",$H99&lt;$G99),AND($G99&lt;&gt;"",$I99&lt;&gt;"",$I99&lt;$G99),AND($G99&lt;&gt;"",$K99&lt;&gt;"",$K99&lt;$G99)),"Check date order",IF($M99="","Set status",IF($G99="","Set request date",IF(AND($M99="Received",$K99=""),"Check received date",IF(AND($M99="Open",$K99&lt;&gt;""),"Check status",IF($M99="Received","Complete",IF(OR($M99="Waived",$M99="Withdrawn"),"Closed",IF($H99="","Set due date",IF(TODAY()&gt;$H99,"Overdue",IF(TODAY()=$H99,"Due today",IF(TODAY()+Assumptions!$B$5&gt;=$H99,"Due soon",IF(AND($I99="",TODAY()+Assumptions!$B$4&gt;=$H99),"Reminder check","On track")))))))))))))</f>
        <v/>
      </c>
      <c r="P99" s="15" t="n"/>
    </row>
    <row r="100">
      <c r="A100" s="14" t="n"/>
      <c r="B100" s="15" t="n"/>
      <c r="C100" s="15" t="n"/>
      <c r="D100" s="14" t="n"/>
      <c r="E100" s="16" t="n"/>
      <c r="F100" s="15" t="n"/>
      <c r="G100" s="16" t="n"/>
      <c r="H100" s="16" t="n"/>
      <c r="I100" s="16" t="n"/>
      <c r="J100" s="17" t="n"/>
      <c r="K100" s="16" t="n"/>
      <c r="L100" s="14" t="n"/>
      <c r="M100" s="14" t="n"/>
      <c r="N100" s="7">
        <f>IF($A100="","",IF(OR($G100="",$M100="Waived",$M100="Withdrawn"),"",IFERROR(MAX(0,IF($K100&lt;&gt;"",$K100,TODAY())-$G100),"")))</f>
        <v/>
      </c>
      <c r="O100" s="19">
        <f>IF($A100="","",IF(OR(AND($G100&lt;&gt;"",$H100&lt;&gt;"",$H100&lt;$G100),AND($G100&lt;&gt;"",$I100&lt;&gt;"",$I100&lt;$G100),AND($G100&lt;&gt;"",$K100&lt;&gt;"",$K100&lt;$G100)),"Check date order",IF($M100="","Set status",IF($G100="","Set request date",IF(AND($M100="Received",$K100=""),"Check received date",IF(AND($M100="Open",$K100&lt;&gt;""),"Check status",IF($M100="Received","Complete",IF(OR($M100="Waived",$M100="Withdrawn"),"Closed",IF($H100="","Set due date",IF(TODAY()&gt;$H100,"Overdue",IF(TODAY()=$H100,"Due today",IF(TODAY()+Assumptions!$B$5&gt;=$H100,"Due soon",IF(AND($I100="",TODAY()+Assumptions!$B$4&gt;=$H100),"Reminder check","On track")))))))))))))</f>
        <v/>
      </c>
      <c r="P100" s="15" t="n"/>
    </row>
    <row r="101">
      <c r="A101" s="14" t="n"/>
      <c r="B101" s="15" t="n"/>
      <c r="C101" s="15" t="n"/>
      <c r="D101" s="14" t="n"/>
      <c r="E101" s="16" t="n"/>
      <c r="F101" s="15" t="n"/>
      <c r="G101" s="16" t="n"/>
      <c r="H101" s="16" t="n"/>
      <c r="I101" s="16" t="n"/>
      <c r="J101" s="17" t="n"/>
      <c r="K101" s="16" t="n"/>
      <c r="L101" s="14" t="n"/>
      <c r="M101" s="14" t="n"/>
      <c r="N101" s="9">
        <f>IF($A101="","",IF(OR($G101="",$M101="Waived",$M101="Withdrawn"),"",IFERROR(MAX(0,IF($K101&lt;&gt;"",$K101,TODAY())-$G101),"")))</f>
        <v/>
      </c>
      <c r="O101" s="18">
        <f>IF($A101="","",IF(OR(AND($G101&lt;&gt;"",$H101&lt;&gt;"",$H101&lt;$G101),AND($G101&lt;&gt;"",$I101&lt;&gt;"",$I101&lt;$G101),AND($G101&lt;&gt;"",$K101&lt;&gt;"",$K101&lt;$G101)),"Check date order",IF($M101="","Set status",IF($G101="","Set request date",IF(AND($M101="Received",$K101=""),"Check received date",IF(AND($M101="Open",$K101&lt;&gt;""),"Check status",IF($M101="Received","Complete",IF(OR($M101="Waived",$M101="Withdrawn"),"Closed",IF($H101="","Set due date",IF(TODAY()&gt;$H101,"Overdue",IF(TODAY()=$H101,"Due today",IF(TODAY()+Assumptions!$B$5&gt;=$H101,"Due soon",IF(AND($I101="",TODAY()+Assumptions!$B$4&gt;=$H101),"Reminder check","On track")))))))))))))</f>
        <v/>
      </c>
      <c r="P101" s="15" t="n"/>
    </row>
    <row r="102">
      <c r="A102" s="14" t="n"/>
      <c r="B102" s="15" t="n"/>
      <c r="C102" s="15" t="n"/>
      <c r="D102" s="14" t="n"/>
      <c r="E102" s="16" t="n"/>
      <c r="F102" s="15" t="n"/>
      <c r="G102" s="16" t="n"/>
      <c r="H102" s="16" t="n"/>
      <c r="I102" s="16" t="n"/>
      <c r="J102" s="17" t="n"/>
      <c r="K102" s="16" t="n"/>
      <c r="L102" s="14" t="n"/>
      <c r="M102" s="14" t="n"/>
      <c r="N102" s="7">
        <f>IF($A102="","",IF(OR($G102="",$M102="Waived",$M102="Withdrawn"),"",IFERROR(MAX(0,IF($K102&lt;&gt;"",$K102,TODAY())-$G102),"")))</f>
        <v/>
      </c>
      <c r="O102" s="19">
        <f>IF($A102="","",IF(OR(AND($G102&lt;&gt;"",$H102&lt;&gt;"",$H102&lt;$G102),AND($G102&lt;&gt;"",$I102&lt;&gt;"",$I102&lt;$G102),AND($G102&lt;&gt;"",$K102&lt;&gt;"",$K102&lt;$G102)),"Check date order",IF($M102="","Set status",IF($G102="","Set request date",IF(AND($M102="Received",$K102=""),"Check received date",IF(AND($M102="Open",$K102&lt;&gt;""),"Check status",IF($M102="Received","Complete",IF(OR($M102="Waived",$M102="Withdrawn"),"Closed",IF($H102="","Set due date",IF(TODAY()&gt;$H102,"Overdue",IF(TODAY()=$H102,"Due today",IF(TODAY()+Assumptions!$B$5&gt;=$H102,"Due soon",IF(AND($I102="",TODAY()+Assumptions!$B$4&gt;=$H102),"Reminder check","On track")))))))))))))</f>
        <v/>
      </c>
      <c r="P102" s="15" t="n"/>
    </row>
    <row r="103">
      <c r="A103" s="14" t="n"/>
      <c r="B103" s="15" t="n"/>
      <c r="C103" s="15" t="n"/>
      <c r="D103" s="14" t="n"/>
      <c r="E103" s="16" t="n"/>
      <c r="F103" s="15" t="n"/>
      <c r="G103" s="16" t="n"/>
      <c r="H103" s="16" t="n"/>
      <c r="I103" s="16" t="n"/>
      <c r="J103" s="17" t="n"/>
      <c r="K103" s="16" t="n"/>
      <c r="L103" s="14" t="n"/>
      <c r="M103" s="14" t="n"/>
      <c r="N103" s="9">
        <f>IF($A103="","",IF(OR($G103="",$M103="Waived",$M103="Withdrawn"),"",IFERROR(MAX(0,IF($K103&lt;&gt;"",$K103,TODAY())-$G103),"")))</f>
        <v/>
      </c>
      <c r="O103" s="18">
        <f>IF($A103="","",IF(OR(AND($G103&lt;&gt;"",$H103&lt;&gt;"",$H103&lt;$G103),AND($G103&lt;&gt;"",$I103&lt;&gt;"",$I103&lt;$G103),AND($G103&lt;&gt;"",$K103&lt;&gt;"",$K103&lt;$G103)),"Check date order",IF($M103="","Set status",IF($G103="","Set request date",IF(AND($M103="Received",$K103=""),"Check received date",IF(AND($M103="Open",$K103&lt;&gt;""),"Check status",IF($M103="Received","Complete",IF(OR($M103="Waived",$M103="Withdrawn"),"Closed",IF($H103="","Set due date",IF(TODAY()&gt;$H103,"Overdue",IF(TODAY()=$H103,"Due today",IF(TODAY()+Assumptions!$B$5&gt;=$H103,"Due soon",IF(AND($I103="",TODAY()+Assumptions!$B$4&gt;=$H103),"Reminder check","On track")))))))))))))</f>
        <v/>
      </c>
      <c r="P103" s="15" t="n"/>
    </row>
    <row r="104">
      <c r="A104" s="14" t="n"/>
      <c r="B104" s="15" t="n"/>
      <c r="C104" s="15" t="n"/>
      <c r="D104" s="14" t="n"/>
      <c r="E104" s="16" t="n"/>
      <c r="F104" s="15" t="n"/>
      <c r="G104" s="16" t="n"/>
      <c r="H104" s="16" t="n"/>
      <c r="I104" s="16" t="n"/>
      <c r="J104" s="17" t="n"/>
      <c r="K104" s="16" t="n"/>
      <c r="L104" s="14" t="n"/>
      <c r="M104" s="14" t="n"/>
      <c r="N104" s="7">
        <f>IF($A104="","",IF(OR($G104="",$M104="Waived",$M104="Withdrawn"),"",IFERROR(MAX(0,IF($K104&lt;&gt;"",$K104,TODAY())-$G104),"")))</f>
        <v/>
      </c>
      <c r="O104" s="19">
        <f>IF($A104="","",IF(OR(AND($G104&lt;&gt;"",$H104&lt;&gt;"",$H104&lt;$G104),AND($G104&lt;&gt;"",$I104&lt;&gt;"",$I104&lt;$G104),AND($G104&lt;&gt;"",$K104&lt;&gt;"",$K104&lt;$G104)),"Check date order",IF($M104="","Set status",IF($G104="","Set request date",IF(AND($M104="Received",$K104=""),"Check received date",IF(AND($M104="Open",$K104&lt;&gt;""),"Check status",IF($M104="Received","Complete",IF(OR($M104="Waived",$M104="Withdrawn"),"Closed",IF($H104="","Set due date",IF(TODAY()&gt;$H104,"Overdue",IF(TODAY()=$H104,"Due today",IF(TODAY()+Assumptions!$B$5&gt;=$H104,"Due soon",IF(AND($I104="",TODAY()+Assumptions!$B$4&gt;=$H104),"Reminder check","On track")))))))))))))</f>
        <v/>
      </c>
      <c r="P104" s="15" t="n"/>
    </row>
  </sheetData>
  <autoFilter ref="A4:P104"/>
  <mergeCells count="1">
    <mergeCell ref="A1:P1"/>
  </mergeCells>
  <conditionalFormatting sqref="O5:O104">
    <cfRule type="expression" priority="1" dxfId="0">
      <formula>OR($O5="Overdue",LEFT($O5,5)="Check",LEFT($O5,3)="Set")</formula>
    </cfRule>
    <cfRule type="expression" priority="2" dxfId="1">
      <formula>OR($O5="Due today",$O5="Due soon",$O5="Reminder check")</formula>
    </cfRule>
    <cfRule type="expression" priority="3" dxfId="2">
      <formula>OR($O5="Complete",$O5="Closed",$O5="On track")</formula>
    </cfRule>
  </conditionalFormatting>
  <conditionalFormatting sqref="H5:H104">
    <cfRule type="expression" priority="4" dxfId="0">
      <formula>AND($A5&lt;&gt;"",$M5="Open",$H5&lt;&gt;"",$H5&lt;TODAY())</formula>
    </cfRule>
  </conditionalFormatting>
  <dataValidations count="6">
    <dataValidation sqref="C5:C104" showDropDown="0" showInputMessage="1" showErrorMessage="1" allowBlank="0" errorTitle="Check property" error="Choose a listed fictional property or update the Assumptions sheet." promptTitle="Property" prompt="Choose a property from the editable list." type="list">
      <formula1>=INDIRECT("Assumptions!$B$11:$B$15")</formula1>
    </dataValidation>
    <dataValidation sqref="F5:F104" showDropDown="0" showInputMessage="1" showErrorMessage="1" allowBlank="0" errorTitle="Check document" error="Choose a listed document description or update the Assumptions sheet." promptTitle="Document requested" prompt="Choose a document description from the editable list." type="list">
      <formula1>=INDIRECT("Assumptions!$B$19:$B$26")</formula1>
    </dataValidation>
    <dataValidation sqref="L5:L104" showDropDown="0" showInputMessage="1" showErrorMessage="1" allowBlank="0" errorTitle="Check responsibility" error="Choose a listed responsibility or leave the cell blank." promptTitle="Responsibility" prompt="Choose who is expected to address the request." type="list">
      <formula1>=INDIRECT("Assumptions!$B$29:$B$32")</formula1>
    </dataValidation>
    <dataValidation sqref="M5:M104" showDropDown="0" showInputMessage="1" showErrorMessage="1" allowBlank="0" errorTitle="Check status" error="Choose a listed request status or leave the cell blank." promptTitle="Request status" prompt="Select the current request status." type="list">
      <formula1>=INDIRECT("Assumptions!$B$35:$B$38")</formula1>
    </dataValidation>
    <dataValidation sqref="E5:E104 G5:I104 K5:K104" showDropDown="0" showInputMessage="1" showErrorMessage="1" allowBlank="0" errorTitle="Check date" error="Enter a date within the editable date limits on the Assumptions sheet." promptTitle="Date entry" prompt="Enter a date in MM/DD/YYYY format." type="date" operator="between">
      <formula1>=INDIRECT("Assumptions!$B$7")</formula1>
      <formula2>=INDIRECT("Assumptions!$B$8")</formula2>
    </dataValidation>
    <dataValidation sqref="J5:J104" showDropDown="0" showInputMessage="1" showErrorMessage="1" allowBlank="0" errorTitle="Check reminder count" error="Enter a whole number within the editable reminder-count limit." promptTitle="Reminder count" prompt="Enter the number of reminders recorded." type="whole" operator="between">
      <formula1>0</formula1>
      <formula2>=INDIRECT("Assumptions!$B$6")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31" customWidth="1" min="2" max="2"/>
    <col width="58" customWidth="1" min="3" max="3"/>
  </cols>
  <sheetData>
    <row r="1" ht="28" customHeight="1">
      <c r="A1" s="1" t="inlineStr">
        <is>
          <t>Editable Workflow Assumptions</t>
        </is>
      </c>
      <c r="B1" s="23" t="n"/>
      <c r="C1" s="24" t="n"/>
    </row>
    <row r="2">
      <c r="A2" s="12" t="inlineStr">
        <is>
          <t>Edit yellow values to fit the local workflow. These values are not legal requirements.</t>
        </is>
      </c>
    </row>
    <row r="3">
      <c r="A3" s="2" t="inlineStr">
        <is>
          <t>Setting</t>
        </is>
      </c>
      <c r="B3" s="2" t="inlineStr">
        <is>
          <t>Value</t>
        </is>
      </c>
      <c r="C3" s="2" t="inlineStr">
        <is>
          <t>Purpose</t>
        </is>
      </c>
    </row>
    <row r="4">
      <c r="A4" s="19" t="inlineStr">
        <is>
          <t>Reminder lead days</t>
        </is>
      </c>
      <c r="B4" s="17" t="n">
        <v>7</v>
      </c>
      <c r="C4" s="19" t="inlineStr">
        <is>
          <t>Prompts review when no reminder is recorded near the due date.</t>
        </is>
      </c>
    </row>
    <row r="5">
      <c r="A5" s="18" t="inlineStr">
        <is>
          <t>Due soon days</t>
        </is>
      </c>
      <c r="B5" s="17" t="n">
        <v>3</v>
      </c>
      <c r="C5" s="18" t="inlineStr">
        <is>
          <t>Marks open requests approaching the due date.</t>
        </is>
      </c>
    </row>
    <row r="6">
      <c r="A6" s="19" t="inlineStr">
        <is>
          <t>Maximum reminder count</t>
        </is>
      </c>
      <c r="B6" s="17" t="n">
        <v>20</v>
      </c>
      <c r="C6" s="19" t="inlineStr">
        <is>
          <t>Limits reminder-count entries for consistency.</t>
        </is>
      </c>
    </row>
    <row r="7">
      <c r="A7" s="18" t="inlineStr">
        <is>
          <t>Earliest accepted date</t>
        </is>
      </c>
      <c r="B7" s="16" t="n">
        <v>45292</v>
      </c>
      <c r="C7" s="18" t="inlineStr">
        <is>
          <t>Lower date-entry boundary.</t>
        </is>
      </c>
    </row>
    <row r="8">
      <c r="A8" s="19" t="inlineStr">
        <is>
          <t>Latest accepted date</t>
        </is>
      </c>
      <c r="B8" s="16" t="n">
        <v>47118</v>
      </c>
      <c r="C8" s="19" t="inlineStr">
        <is>
          <t>Upper date-entry boundary.</t>
        </is>
      </c>
    </row>
    <row r="9"/>
    <row r="10">
      <c r="A10" s="3" t="inlineStr">
        <is>
          <t>Order</t>
        </is>
      </c>
      <c r="B10" s="3" t="inlineStr">
        <is>
          <t>Property Choice</t>
        </is>
      </c>
    </row>
    <row r="11">
      <c r="A11" s="20" t="n">
        <v>1</v>
      </c>
      <c r="B11" s="21" t="inlineStr">
        <is>
          <t>Fictional Maple Court</t>
        </is>
      </c>
    </row>
    <row r="12">
      <c r="A12" s="22" t="n">
        <v>2</v>
      </c>
      <c r="B12" s="21" t="inlineStr">
        <is>
          <t>Imaginary Harbor Flats</t>
        </is>
      </c>
    </row>
    <row r="13">
      <c r="A13" s="20" t="n">
        <v>3</v>
      </c>
      <c r="B13" s="21" t="inlineStr">
        <is>
          <t>Demo Juniper Place</t>
        </is>
      </c>
    </row>
    <row r="14">
      <c r="A14" s="22" t="n">
        <v>4</v>
      </c>
      <c r="B14" s="21" t="inlineStr">
        <is>
          <t>Fictional Copper Landing</t>
        </is>
      </c>
    </row>
    <row r="15">
      <c r="A15" s="20" t="n">
        <v>5</v>
      </c>
      <c r="B15" s="21" t="inlineStr">
        <is>
          <t>Imaginary Orchard Homes</t>
        </is>
      </c>
    </row>
    <row r="16"/>
    <row r="17"/>
    <row r="18">
      <c r="A18" s="3" t="inlineStr">
        <is>
          <t>Order</t>
        </is>
      </c>
      <c r="B18" s="3" t="inlineStr">
        <is>
          <t>Document Choice</t>
        </is>
      </c>
    </row>
    <row r="19">
      <c r="A19" s="20" t="n">
        <v>1</v>
      </c>
      <c r="B19" s="21" t="inlineStr">
        <is>
          <t>Income evidence</t>
        </is>
      </c>
    </row>
    <row r="20">
      <c r="A20" s="22" t="n">
        <v>2</v>
      </c>
      <c r="B20" s="21" t="inlineStr">
        <is>
          <t>Photo identification</t>
        </is>
      </c>
    </row>
    <row r="21">
      <c r="A21" s="20" t="n">
        <v>3</v>
      </c>
      <c r="B21" s="21" t="inlineStr">
        <is>
          <t>Rental history detail</t>
        </is>
      </c>
    </row>
    <row r="22">
      <c r="A22" s="22" t="n">
        <v>4</v>
      </c>
      <c r="B22" s="21" t="inlineStr">
        <is>
          <t>Employment confirmation</t>
        </is>
      </c>
    </row>
    <row r="23">
      <c r="A23" s="20" t="n">
        <v>5</v>
      </c>
      <c r="B23" s="21" t="inlineStr">
        <is>
          <t>Pet information</t>
        </is>
      </c>
    </row>
    <row r="24">
      <c r="A24" s="22" t="n">
        <v>6</v>
      </c>
      <c r="B24" s="21" t="inlineStr">
        <is>
          <t>Guarantor information</t>
        </is>
      </c>
    </row>
    <row r="25">
      <c r="A25" s="20" t="n">
        <v>7</v>
      </c>
      <c r="B25" s="21" t="inlineStr">
        <is>
          <t>Application clarification</t>
        </is>
      </c>
    </row>
    <row r="26">
      <c r="A26" s="22" t="n">
        <v>8</v>
      </c>
      <c r="B26" s="21" t="inlineStr">
        <is>
          <t>Other requested document</t>
        </is>
      </c>
    </row>
    <row r="27"/>
    <row r="28">
      <c r="A28" s="3" t="inlineStr">
        <is>
          <t>Order</t>
        </is>
      </c>
      <c r="B28" s="3" t="inlineStr">
        <is>
          <t>Responsibility Choice</t>
        </is>
      </c>
    </row>
    <row r="29">
      <c r="A29" s="20" t="n">
        <v>1</v>
      </c>
      <c r="B29" s="21" t="inlineStr">
        <is>
          <t>Applicant</t>
        </is>
      </c>
    </row>
    <row r="30">
      <c r="A30" s="22" t="n">
        <v>2</v>
      </c>
      <c r="B30" s="21" t="inlineStr">
        <is>
          <t>Co-applicant</t>
        </is>
      </c>
    </row>
    <row r="31">
      <c r="A31" s="20" t="n">
        <v>3</v>
      </c>
      <c r="B31" s="21" t="inlineStr">
        <is>
          <t>Guarantor</t>
        </is>
      </c>
    </row>
    <row r="32">
      <c r="A32" s="22" t="n">
        <v>4</v>
      </c>
      <c r="B32" s="21" t="inlineStr">
        <is>
          <t>Property manager</t>
        </is>
      </c>
    </row>
    <row r="33"/>
    <row r="34">
      <c r="A34" s="3" t="inlineStr">
        <is>
          <t>Order</t>
        </is>
      </c>
      <c r="B34" s="3" t="inlineStr">
        <is>
          <t>Status Choice</t>
        </is>
      </c>
    </row>
    <row r="35">
      <c r="A35" s="20" t="n">
        <v>1</v>
      </c>
      <c r="B35" s="21" t="inlineStr">
        <is>
          <t>Open</t>
        </is>
      </c>
    </row>
    <row r="36">
      <c r="A36" s="22" t="n">
        <v>2</v>
      </c>
      <c r="B36" s="21" t="inlineStr">
        <is>
          <t>Received</t>
        </is>
      </c>
    </row>
    <row r="37">
      <c r="A37" s="20" t="n">
        <v>3</v>
      </c>
      <c r="B37" s="21" t="inlineStr">
        <is>
          <t>Waived</t>
        </is>
      </c>
    </row>
    <row r="38">
      <c r="A38" s="22" t="n">
        <v>4</v>
      </c>
      <c r="B38" s="21" t="inlineStr">
        <is>
          <t>Withdrawn</t>
        </is>
      </c>
    </row>
  </sheetData>
  <mergeCells count="1">
    <mergeCell ref="A1:C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</dc:creator>
  <dc:title xmlns:dc="http://purl.org/dc/elements/1.1/">Rental Applicant Document Request Tracker</dc:title>
  <dc:description xmlns:dc="http://purl.org/dc/elements/1.1/">Tracks fictional applicant document requests, due dates, reminders, and receipts.</dc:description>
  <dc:subject xmlns:dc="http://purl.org/dc/elements/1.1/">Fictional rental application document request tracking</dc:subject>
  <dcterms:created xmlns:dcterms="http://purl.org/dc/terms/" xmlns:xsi="http://www.w3.org/2001/XMLSchema-instance" xsi:type="dcterms:W3CDTF">2026-09-10T08:25:17Z</dcterms:created>
  <dcterms:modified xmlns:dcterms="http://purl.org/dc/terms/" xmlns:xsi="http://www.w3.org/2001/XMLSchema-instance" xsi:type="dcterms:W3CDTF">2026-09-10T08:25:17+00:00Z</dcterms:modified>
</cp:coreProperties>
</file>