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et Regist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0" hidden="1">'Summary'!$A$4:$B$14</definedName>
    <definedName name="_xlnm._FilterDatabase" localSheetId="1" hidden="1">'Pet Register'!$A$4:$P$104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C6B66"/>
      <sz val="10"/>
    </font>
    <font>
      <name val="Calibri"/>
      <color rgb="00263238"/>
      <sz val="10"/>
    </font>
    <font>
      <name val="Calibri"/>
      <b val="1"/>
      <color rgb="00FFFFFF"/>
      <sz val="11"/>
    </font>
    <font>
      <name val="Calibri"/>
      <b val="1"/>
      <color rgb="00263238"/>
      <sz val="11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D56A4A"/>
      </patternFill>
    </fill>
    <fill>
      <patternFill patternType="solid">
        <fgColor rgb="00FFF1C9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4" fontId="3" fillId="0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top"/>
    </xf>
    <xf numFmtId="1" fontId="5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top"/>
    </xf>
    <xf numFmtId="1" fontId="5" fillId="4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 wrapText="1"/>
    </xf>
    <xf numFmtId="1" fontId="3" fillId="3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/>
    </xf>
    <xf numFmtId="0" fontId="3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4" fontId="3" fillId="6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1" fontId="3" fillId="6" borderId="1" applyAlignment="1" pivotButton="0" quotePrefix="0" xfId="0">
      <alignment horizontal="left" vertical="top" wrapText="1"/>
    </xf>
    <xf numFmtId="165" fontId="3" fillId="6" borderId="1" applyAlignment="1" pivotButton="0" quotePrefix="0" xfId="0">
      <alignment horizontal="left" vertical="top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Pets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'Summary'!$A$17:$A$20</f>
            </numRef>
          </cat>
          <val>
            <numRef>
              <f>'Summary'!$B$17:$B$20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Records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3</row>
      <rowOff>0</rowOff>
    </from>
    <ext cx="3420000" cy="223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1" ht="28" customHeight="1">
      <c r="A1" s="1" t="inlineStr">
        <is>
          <t>Rental Property Pet Register Summary</t>
        </is>
      </c>
    </row>
    <row r="2">
      <c r="A2" s="2" t="inlineStr">
        <is>
          <t>As of</t>
        </is>
      </c>
      <c r="B2" s="3">
        <f>TODAY()</f>
        <v/>
      </c>
    </row>
    <row r="3"/>
    <row r="4">
      <c r="A4" s="4" t="inlineStr">
        <is>
          <t>Indicator</t>
        </is>
      </c>
      <c r="B4" s="4" t="inlineStr">
        <is>
          <t>Calculated Value</t>
        </is>
      </c>
    </row>
    <row r="5" ht="22" customHeight="1">
      <c r="A5" s="5" t="inlineStr">
        <is>
          <t>Total pet records</t>
        </is>
      </c>
      <c r="B5" s="6">
        <f>COUNTIF('Pet Register'!$A$5:$A$104,"&lt;&gt;")</f>
        <v/>
      </c>
    </row>
    <row r="6" ht="22" customHeight="1">
      <c r="A6" s="7" t="inlineStr">
        <is>
          <t>Current pet records</t>
        </is>
      </c>
      <c r="B6" s="8">
        <f>COUNTIF('Pet Register'!$I$5:$I$104,"Approved")+COUNTIF('Pet Register'!$I$5:$I$104,"Conditional")+COUNTIF('Pet Register'!$I$5:$I$104,"Pending Review")</f>
        <v/>
      </c>
    </row>
    <row r="7" ht="22" customHeight="1">
      <c r="A7" s="5" t="inlineStr">
        <is>
          <t>Approved</t>
        </is>
      </c>
      <c r="B7" s="6">
        <f>COUNTIF('Pet Register'!$I$5:$I$104,"Approved")</f>
        <v/>
      </c>
    </row>
    <row r="8" ht="22" customHeight="1">
      <c r="A8" s="7" t="inlineStr">
        <is>
          <t>Conditional</t>
        </is>
      </c>
      <c r="B8" s="8">
        <f>COUNTIF('Pet Register'!$I$5:$I$104,"Conditional")</f>
        <v/>
      </c>
    </row>
    <row r="9" ht="22" customHeight="1">
      <c r="A9" s="5" t="inlineStr">
        <is>
          <t>Pending review</t>
        </is>
      </c>
      <c r="B9" s="6">
        <f>COUNTIF('Pet Register'!$I$5:$I$104,"Pending Review")</f>
        <v/>
      </c>
    </row>
    <row r="10" ht="22" customHeight="1">
      <c r="A10" s="7" t="inlineStr">
        <is>
          <t>No longer at property</t>
        </is>
      </c>
      <c r="B10" s="8">
        <f>COUNTIF('Pet Register'!$I$5:$I$104,"No Longer at Property")</f>
        <v/>
      </c>
    </row>
    <row r="11" ht="22" customHeight="1">
      <c r="A11" s="5" t="inlineStr">
        <is>
          <t>Open operational alerts</t>
        </is>
      </c>
      <c r="B11" s="6">
        <f>COUNTIF('Pet Register'!$P$5:$P$104,"Complete core fields")+COUNTIF('Pet Register'!$P$5:$P$104,"Human review needed")+COUNTIF('Pet Register'!$P$5:$P$104,"Approval date check")+COUNTIF('Pet Register'!$P$5:$P$104,"Review overdue")+COUNTIF('Pet Register'!$P$5:$P$104,"Review due soon")+COUNTIF('Pet Register'!$P$5:$P$104,"Document follow-up")+COUNTIF('Pet Register'!$P$5:$P$104,"Weight check")</f>
        <v/>
      </c>
    </row>
    <row r="12" ht="22" customHeight="1">
      <c r="A12" s="7" t="inlineStr">
        <is>
          <t>Reviews due or overdue</t>
        </is>
      </c>
      <c r="B12" s="8">
        <f>COUNTIF('Pet Register'!$P$5:$P$104,"Review due soon")+COUNTIF('Pet Register'!$P$5:$P$104,"Review overdue")</f>
        <v/>
      </c>
    </row>
    <row r="13" ht="22" customHeight="1">
      <c r="A13" s="5" t="inlineStr">
        <is>
          <t>Complete document records</t>
        </is>
      </c>
      <c r="B13" s="6">
        <f>COUNTIF('Pet Register'!$M$5:$M$104,"Complete")</f>
        <v/>
      </c>
    </row>
    <row r="14" ht="22" customHeight="1">
      <c r="A14" s="7" t="inlineStr">
        <is>
          <t>Average recorded weight (lb)</t>
        </is>
      </c>
      <c r="B14" s="9">
        <f>IFERROR(AVERAGEIF('Pet Register'!$H$5:$H$104,"&gt;0"),"")</f>
        <v/>
      </c>
    </row>
    <row r="15"/>
    <row r="16">
      <c r="A16" s="10" t="inlineStr">
        <is>
          <t>Pet Status</t>
        </is>
      </c>
      <c r="B16" s="10" t="inlineStr">
        <is>
          <t>Records</t>
        </is>
      </c>
    </row>
    <row r="17">
      <c r="A17" s="5" t="inlineStr">
        <is>
          <t>Approved</t>
        </is>
      </c>
      <c r="B17" s="11">
        <f>COUNTIF('Pet Register'!$I$5:$I$104,"Approved")</f>
        <v/>
      </c>
    </row>
    <row r="18">
      <c r="A18" s="7" t="inlineStr">
        <is>
          <t>Conditional</t>
        </is>
      </c>
      <c r="B18" s="12">
        <f>COUNTIF('Pet Register'!$I$5:$I$104,"Conditional")</f>
        <v/>
      </c>
    </row>
    <row r="19">
      <c r="A19" s="5" t="inlineStr">
        <is>
          <t>Pending Review</t>
        </is>
      </c>
      <c r="B19" s="11">
        <f>COUNTIF('Pet Register'!$I$5:$I$104,"Pending Review")</f>
        <v/>
      </c>
    </row>
    <row r="20">
      <c r="A20" s="7" t="inlineStr">
        <is>
          <t>No Longer at Property</t>
        </is>
      </c>
      <c r="B20" s="12">
        <f>COUNTIF('Pet Register'!$I$5:$I$104,"No Longer at Property")</f>
        <v/>
      </c>
    </row>
  </sheetData>
  <autoFilter ref="A4:B14"/>
  <mergeCells count="1">
    <mergeCell ref="A1:H1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30" customWidth="1" min="2" max="2"/>
    <col width="17" customWidth="1" min="3" max="3"/>
    <col width="24" customWidth="1" min="4" max="4"/>
    <col width="20" customWidth="1" min="5" max="5"/>
    <col width="13" customWidth="1" min="6" max="6"/>
    <col width="36" customWidth="1" min="7" max="7"/>
    <col width="12" customWidth="1" min="8" max="8"/>
    <col width="23" customWidth="1" min="9" max="9"/>
    <col width="19" customWidth="1" min="10" max="10"/>
    <col width="16" customWidth="1" min="11" max="11"/>
    <col width="17" customWidth="1" min="12" max="12"/>
    <col width="19" customWidth="1" min="13" max="13"/>
    <col width="22" customWidth="1" min="14" max="14"/>
    <col width="42" customWidth="1" min="15" max="15"/>
    <col width="24" customWidth="1" min="16" max="16"/>
  </cols>
  <sheetData>
    <row r="1" ht="28" customHeight="1">
      <c r="A1" s="1" t="inlineStr">
        <is>
          <t>Rental Property Pet Register</t>
        </is>
      </c>
    </row>
    <row r="2" ht="20" customHeight="1">
      <c r="A2" s="13" t="inlineStr">
        <is>
          <t>Yellow cells are editable inputs. The alert column provides prompts for a human check.</t>
        </is>
      </c>
    </row>
    <row r="3"/>
    <row r="4" ht="38" customHeight="1">
      <c r="A4" s="4" t="inlineStr">
        <is>
          <t>Pet Record ID</t>
        </is>
      </c>
      <c r="B4" s="4" t="inlineStr">
        <is>
          <t>Property</t>
        </is>
      </c>
      <c r="C4" s="4" t="inlineStr">
        <is>
          <t>Unit</t>
        </is>
      </c>
      <c r="D4" s="4" t="inlineStr">
        <is>
          <t>Tenancy Reference</t>
        </is>
      </c>
      <c r="E4" s="4" t="inlineStr">
        <is>
          <t>Pet Name</t>
        </is>
      </c>
      <c r="F4" s="4" t="inlineStr">
        <is>
          <t>Species</t>
        </is>
      </c>
      <c r="G4" s="4" t="inlineStr">
        <is>
          <t>Breed / Description</t>
        </is>
      </c>
      <c r="H4" s="4" t="inlineStr">
        <is>
          <t>Weight (lb)</t>
        </is>
      </c>
      <c r="I4" s="4" t="inlineStr">
        <is>
          <t>Pet Status</t>
        </is>
      </c>
      <c r="J4" s="4" t="inlineStr">
        <is>
          <t>Responsible Party</t>
        </is>
      </c>
      <c r="K4" s="4" t="inlineStr">
        <is>
          <t>Approval Date</t>
        </is>
      </c>
      <c r="L4" s="4" t="inlineStr">
        <is>
          <t>Next Review Date</t>
        </is>
      </c>
      <c r="M4" s="4" t="inlineStr">
        <is>
          <t>Document Status</t>
        </is>
      </c>
      <c r="N4" s="4" t="inlineStr">
        <is>
          <t>Documents Received Date</t>
        </is>
      </c>
      <c r="O4" s="4" t="inlineStr">
        <is>
          <t>Operational Notes</t>
        </is>
      </c>
      <c r="P4" s="4" t="inlineStr">
        <is>
          <t>Operational Alert</t>
        </is>
      </c>
    </row>
    <row r="5" ht="34" customHeight="1">
      <c r="A5" s="14" t="inlineStr">
        <is>
          <t>Fictional Pet Record FPR-001</t>
        </is>
      </c>
      <c r="B5" s="14" t="inlineStr">
        <is>
          <t>Fictional Blue Comet Court</t>
        </is>
      </c>
      <c r="C5" s="14" t="inlineStr">
        <is>
          <t>Demo Unit A-01</t>
        </is>
      </c>
      <c r="D5" s="14" t="inlineStr">
        <is>
          <t>Fictional Tenancy FT-001</t>
        </is>
      </c>
      <c r="E5" s="14" t="inlineStr">
        <is>
          <t>Sample Pet Pixel</t>
        </is>
      </c>
      <c r="F5" s="15" t="inlineStr">
        <is>
          <t>Dog</t>
        </is>
      </c>
      <c r="G5" s="14" t="inlineStr">
        <is>
          <t>Fictional sample: small mixed breed with black coat</t>
        </is>
      </c>
      <c r="H5" s="16" t="n">
        <v>24.5</v>
      </c>
      <c r="I5" s="15" t="inlineStr">
        <is>
          <t>Approved</t>
        </is>
      </c>
      <c r="J5" s="15" t="inlineStr">
        <is>
          <t>Resident</t>
        </is>
      </c>
      <c r="K5" s="17" t="n">
        <v>45911</v>
      </c>
      <c r="L5" s="17" t="n">
        <v>46396</v>
      </c>
      <c r="M5" s="15" t="inlineStr">
        <is>
          <t>Complete</t>
        </is>
      </c>
      <c r="N5" s="17" t="n">
        <v>45916</v>
      </c>
      <c r="O5" s="14" t="inlineStr">
        <is>
          <t>Fictional sample: current photo noted in the manager file.</t>
        </is>
      </c>
      <c r="P5" s="18">
        <f>IF($A5="","",IF(OR($B5="",$C5="",$D5="",$E5="",$F5="",$I5="",$J5="",$M5=""),"Complete core fields",IF($I5="Pending Review","Human review needed",IF($I5="No Longer at Property","No current alert",IF(AND(OR($I5="Approved",$I5="Conditional"),$K5=""),"Approval date check",IF(AND($L5&lt;&gt;"",$L5&lt;TODAY()),"Review overdue",IF(AND($L5&lt;&gt;"",$L5&lt;=TODAY()+Assumptions!$B$4),"Review due soon",IF($M5="Incomplete","Document follow-up",IF(AND($H5&lt;&gt;"",$H5&gt;Assumptions!$B$5),"Weight check","No current alert")))))))))</f>
        <v/>
      </c>
    </row>
    <row r="6" ht="34" customHeight="1">
      <c r="A6" s="14" t="inlineStr">
        <is>
          <t>Fictional Pet Record FPR-002</t>
        </is>
      </c>
      <c r="B6" s="14" t="inlineStr">
        <is>
          <t>Fictional Blue Comet Court</t>
        </is>
      </c>
      <c r="C6" s="14" t="inlineStr">
        <is>
          <t>Demo Unit A-02</t>
        </is>
      </c>
      <c r="D6" s="14" t="inlineStr">
        <is>
          <t>Fictional Tenancy FT-002</t>
        </is>
      </c>
      <c r="E6" s="14" t="inlineStr">
        <is>
          <t>Sample Pet Waffle</t>
        </is>
      </c>
      <c r="F6" s="15" t="inlineStr">
        <is>
          <t>Cat</t>
        </is>
      </c>
      <c r="G6" s="14" t="inlineStr">
        <is>
          <t>Fictional sample: orange domestic shorthair</t>
        </is>
      </c>
      <c r="H6" s="16" t="n">
        <v>11.8</v>
      </c>
      <c r="I6" s="15" t="inlineStr">
        <is>
          <t>Conditional</t>
        </is>
      </c>
      <c r="J6" s="15" t="inlineStr">
        <is>
          <t>Shared</t>
        </is>
      </c>
      <c r="K6" s="17" t="n">
        <v>46076</v>
      </c>
      <c r="L6" s="17" t="n">
        <v>46366</v>
      </c>
      <c r="M6" s="15" t="inlineStr">
        <is>
          <t>Incomplete</t>
        </is>
      </c>
      <c r="N6" s="17" t="n"/>
      <c r="O6" s="14" t="inlineStr">
        <is>
          <t>Fictional sample: request an updated document copy.</t>
        </is>
      </c>
      <c r="P6" s="19">
        <f>IF($A6="","",IF(OR($B6="",$C6="",$D6="",$E6="",$F6="",$I6="",$J6="",$M6=""),"Complete core fields",IF($I6="Pending Review","Human review needed",IF($I6="No Longer at Property","No current alert",IF(AND(OR($I6="Approved",$I6="Conditional"),$K6=""),"Approval date check",IF(AND($L6&lt;&gt;"",$L6&lt;TODAY()),"Review overdue",IF(AND($L6&lt;&gt;"",$L6&lt;=TODAY()+Assumptions!$B$4),"Review due soon",IF($M6="Incomplete","Document follow-up",IF(AND($H6&lt;&gt;"",$H6&gt;Assumptions!$B$5),"Weight check","No current alert")))))))))</f>
        <v/>
      </c>
    </row>
    <row r="7" ht="34" customHeight="1">
      <c r="A7" s="14" t="inlineStr">
        <is>
          <t>Fictional Pet Record FPR-003</t>
        </is>
      </c>
      <c r="B7" s="14" t="inlineStr">
        <is>
          <t>Fictional Juniper Kite Homes</t>
        </is>
      </c>
      <c r="C7" s="14" t="inlineStr">
        <is>
          <t>Demo Unit B-11</t>
        </is>
      </c>
      <c r="D7" s="14" t="inlineStr">
        <is>
          <t>Fictional Tenancy FT-003</t>
        </is>
      </c>
      <c r="E7" s="14" t="inlineStr">
        <is>
          <t>Sample Pet Thimble</t>
        </is>
      </c>
      <c r="F7" s="15" t="inlineStr">
        <is>
          <t>Rabbit</t>
        </is>
      </c>
      <c r="G7" s="14" t="inlineStr">
        <is>
          <t>Fictional sample: gray lop rabbit</t>
        </is>
      </c>
      <c r="H7" s="16" t="n">
        <v>6.2</v>
      </c>
      <c r="I7" s="15" t="inlineStr">
        <is>
          <t>Pending Review</t>
        </is>
      </c>
      <c r="J7" s="15" t="inlineStr">
        <is>
          <t>Manager</t>
        </is>
      </c>
      <c r="K7" s="17" t="n"/>
      <c r="L7" s="17" t="n"/>
      <c r="M7" s="15" t="inlineStr">
        <is>
          <t>Incomplete</t>
        </is>
      </c>
      <c r="N7" s="17" t="n"/>
      <c r="O7" s="14" t="inlineStr">
        <is>
          <t>Fictional sample: details await a human review.</t>
        </is>
      </c>
      <c r="P7" s="18">
        <f>IF($A7="","",IF(OR($B7="",$C7="",$D7="",$E7="",$F7="",$I7="",$J7="",$M7=""),"Complete core fields",IF($I7="Pending Review","Human review needed",IF($I7="No Longer at Property","No current alert",IF(AND(OR($I7="Approved",$I7="Conditional"),$K7=""),"Approval date check",IF(AND($L7&lt;&gt;"",$L7&lt;TODAY()),"Review overdue",IF(AND($L7&lt;&gt;"",$L7&lt;=TODAY()+Assumptions!$B$4),"Review due soon",IF($M7="Incomplete","Document follow-up",IF(AND($H7&lt;&gt;"",$H7&gt;Assumptions!$B$5),"Weight check","No current alert")))))))))</f>
        <v/>
      </c>
    </row>
    <row r="8" ht="34" customHeight="1">
      <c r="A8" s="14" t="inlineStr">
        <is>
          <t>Fictional Pet Record FPR-004</t>
        </is>
      </c>
      <c r="B8" s="14" t="inlineStr">
        <is>
          <t>Fictional Juniper Kite Homes</t>
        </is>
      </c>
      <c r="C8" s="14" t="inlineStr">
        <is>
          <t>Demo Unit B-12</t>
        </is>
      </c>
      <c r="D8" s="14" t="inlineStr">
        <is>
          <t>Fictional Tenancy FT-004</t>
        </is>
      </c>
      <c r="E8" s="14" t="inlineStr">
        <is>
          <t>Sample Pet Echo</t>
        </is>
      </c>
      <c r="F8" s="15" t="inlineStr">
        <is>
          <t>Bird</t>
        </is>
      </c>
      <c r="G8" s="14" t="inlineStr">
        <is>
          <t>Fictional sample: green parakeet</t>
        </is>
      </c>
      <c r="H8" s="16" t="n">
        <v>0.3</v>
      </c>
      <c r="I8" s="15" t="inlineStr">
        <is>
          <t>Approved</t>
        </is>
      </c>
      <c r="J8" s="15" t="inlineStr">
        <is>
          <t>Resident</t>
        </is>
      </c>
      <c r="K8" s="17" t="n">
        <v>45876</v>
      </c>
      <c r="L8" s="17" t="n">
        <v>46275</v>
      </c>
      <c r="M8" s="15" t="inlineStr">
        <is>
          <t>Complete</t>
        </is>
      </c>
      <c r="N8" s="17" t="n">
        <v>45881</v>
      </c>
      <c r="O8" s="14" t="inlineStr">
        <is>
          <t>Fictional sample: review date intentionally tests an overdue alert.</t>
        </is>
      </c>
      <c r="P8" s="19">
        <f>IF($A8="","",IF(OR($B8="",$C8="",$D8="",$E8="",$F8="",$I8="",$J8="",$M8=""),"Complete core fields",IF($I8="Pending Review","Human review needed",IF($I8="No Longer at Property","No current alert",IF(AND(OR($I8="Approved",$I8="Conditional"),$K8=""),"Approval date check",IF(AND($L8&lt;&gt;"",$L8&lt;TODAY()),"Review overdue",IF(AND($L8&lt;&gt;"",$L8&lt;=TODAY()+Assumptions!$B$4),"Review due soon",IF($M8="Incomplete","Document follow-up",IF(AND($H8&lt;&gt;"",$H8&gt;Assumptions!$B$5),"Weight check","No current alert")))))))))</f>
        <v/>
      </c>
    </row>
    <row r="9" ht="34" customHeight="1">
      <c r="A9" s="14" t="inlineStr">
        <is>
          <t>Fictional Pet Record FPR-005</t>
        </is>
      </c>
      <c r="B9" s="14" t="inlineStr">
        <is>
          <t>Fictional Copper Lantern Place</t>
        </is>
      </c>
      <c r="C9" s="14" t="inlineStr">
        <is>
          <t>Demo Unit C-21</t>
        </is>
      </c>
      <c r="D9" s="14" t="inlineStr">
        <is>
          <t>Fictional Tenancy FT-005</t>
        </is>
      </c>
      <c r="E9" s="14" t="inlineStr">
        <is>
          <t>Sample Pet Marble</t>
        </is>
      </c>
      <c r="F9" s="15" t="inlineStr">
        <is>
          <t>Cat</t>
        </is>
      </c>
      <c r="G9" s="14" t="inlineStr">
        <is>
          <t>Fictional sample: silver domestic longhair</t>
        </is>
      </c>
      <c r="H9" s="16" t="n">
        <v>13.4</v>
      </c>
      <c r="I9" s="15" t="inlineStr">
        <is>
          <t>Approved</t>
        </is>
      </c>
      <c r="J9" s="15" t="inlineStr">
        <is>
          <t>Resident</t>
        </is>
      </c>
      <c r="K9" s="17" t="n">
        <v>45936</v>
      </c>
      <c r="L9" s="17" t="n">
        <v>46306</v>
      </c>
      <c r="M9" s="15" t="inlineStr">
        <is>
          <t>Complete</t>
        </is>
      </c>
      <c r="N9" s="17" t="n">
        <v>45941</v>
      </c>
      <c r="O9" s="14" t="inlineStr">
        <is>
          <t>Fictional sample: review date tests the warning-window boundary.</t>
        </is>
      </c>
      <c r="P9" s="18">
        <f>IF($A9="","",IF(OR($B9="",$C9="",$D9="",$E9="",$F9="",$I9="",$J9="",$M9=""),"Complete core fields",IF($I9="Pending Review","Human review needed",IF($I9="No Longer at Property","No current alert",IF(AND(OR($I9="Approved",$I9="Conditional"),$K9=""),"Approval date check",IF(AND($L9&lt;&gt;"",$L9&lt;TODAY()),"Review overdue",IF(AND($L9&lt;&gt;"",$L9&lt;=TODAY()+Assumptions!$B$4),"Review due soon",IF($M9="Incomplete","Document follow-up",IF(AND($H9&lt;&gt;"",$H9&gt;Assumptions!$B$5),"Weight check","No current alert")))))))))</f>
        <v/>
      </c>
    </row>
    <row r="10" ht="34" customHeight="1">
      <c r="A10" s="14" t="inlineStr">
        <is>
          <t>Fictional Pet Record FPR-006</t>
        </is>
      </c>
      <c r="B10" s="14" t="inlineStr">
        <is>
          <t>Fictional Copper Lantern Place</t>
        </is>
      </c>
      <c r="C10" s="14" t="inlineStr">
        <is>
          <t>Demo Unit C-22</t>
        </is>
      </c>
      <c r="D10" s="14" t="inlineStr">
        <is>
          <t>Fictional Tenancy FT-006</t>
        </is>
      </c>
      <c r="E10" s="14" t="inlineStr">
        <is>
          <t>Sample Pet Lantern</t>
        </is>
      </c>
      <c r="F10" s="15" t="inlineStr">
        <is>
          <t>Dog</t>
        </is>
      </c>
      <c r="G10" s="14" t="inlineStr">
        <is>
          <t>Fictional sample: medium mixed breed with tan coat</t>
        </is>
      </c>
      <c r="H10" s="16" t="n">
        <v>42</v>
      </c>
      <c r="I10" s="15" t="inlineStr">
        <is>
          <t>No Longer at Property</t>
        </is>
      </c>
      <c r="J10" s="15" t="inlineStr">
        <is>
          <t>Resident</t>
        </is>
      </c>
      <c r="K10" s="17" t="n">
        <v>45776</v>
      </c>
      <c r="L10" s="17" t="n">
        <v>46156</v>
      </c>
      <c r="M10" s="15" t="inlineStr">
        <is>
          <t>Incomplete</t>
        </is>
      </c>
      <c r="N10" s="17" t="n"/>
      <c r="O10" s="14" t="inlineStr">
        <is>
          <t>Fictional sample: pet departure was entered by the manager.</t>
        </is>
      </c>
      <c r="P10" s="19">
        <f>IF($A10="","",IF(OR($B10="",$C10="",$D10="",$E10="",$F10="",$I10="",$J10="",$M10=""),"Complete core fields",IF($I10="Pending Review","Human review needed",IF($I10="No Longer at Property","No current alert",IF(AND(OR($I10="Approved",$I10="Conditional"),$K10=""),"Approval date check",IF(AND($L10&lt;&gt;"",$L10&lt;TODAY()),"Review overdue",IF(AND($L10&lt;&gt;"",$L10&lt;=TODAY()+Assumptions!$B$4),"Review due soon",IF($M10="Incomplete","Document follow-up",IF(AND($H10&lt;&gt;"",$H10&gt;Assumptions!$B$5),"Weight check","No current alert")))))))))</f>
        <v/>
      </c>
    </row>
    <row r="11" ht="34" customHeight="1">
      <c r="A11" s="14" t="inlineStr">
        <is>
          <t>Fictional Pet Record FPR-007</t>
        </is>
      </c>
      <c r="B11" s="14" t="inlineStr">
        <is>
          <t>Fictional Blue Comet Court</t>
        </is>
      </c>
      <c r="C11" s="14" t="inlineStr">
        <is>
          <t>Demo Unit A-03</t>
        </is>
      </c>
      <c r="D11" s="14" t="inlineStr">
        <is>
          <t>Fictional Tenancy FT-007</t>
        </is>
      </c>
      <c r="E11" s="14" t="inlineStr">
        <is>
          <t>Sample Pet Orbit</t>
        </is>
      </c>
      <c r="F11" s="15" t="inlineStr">
        <is>
          <t>Dog</t>
        </is>
      </c>
      <c r="G11" s="14" t="inlineStr">
        <is>
          <t>Fictional sample: large mixed breed with white coat</t>
        </is>
      </c>
      <c r="H11" s="16" t="n">
        <v>80</v>
      </c>
      <c r="I11" s="15" t="inlineStr">
        <is>
          <t>Approved</t>
        </is>
      </c>
      <c r="J11" s="15" t="inlineStr">
        <is>
          <t>Shared</t>
        </is>
      </c>
      <c r="K11" s="17" t="n">
        <v>46156</v>
      </c>
      <c r="L11" s="17" t="n">
        <v>46456</v>
      </c>
      <c r="M11" s="15" t="inlineStr">
        <is>
          <t>Complete</t>
        </is>
      </c>
      <c r="N11" s="17" t="n">
        <v>46161</v>
      </c>
      <c r="O11" s="14" t="inlineStr">
        <is>
          <t>Fictional sample: weight equals the editable check threshold.</t>
        </is>
      </c>
      <c r="P11" s="18">
        <f>IF($A11="","",IF(OR($B11="",$C11="",$D11="",$E11="",$F11="",$I11="",$J11="",$M11=""),"Complete core fields",IF($I11="Pending Review","Human review needed",IF($I11="No Longer at Property","No current alert",IF(AND(OR($I11="Approved",$I11="Conditional"),$K11=""),"Approval date check",IF(AND($L11&lt;&gt;"",$L11&lt;TODAY()),"Review overdue",IF(AND($L11&lt;&gt;"",$L11&lt;=TODAY()+Assumptions!$B$4),"Review due soon",IF($M11="Incomplete","Document follow-up",IF(AND($H11&lt;&gt;"",$H11&gt;Assumptions!$B$5),"Weight check","No current alert")))))))))</f>
        <v/>
      </c>
    </row>
    <row r="12" ht="34" customHeight="1">
      <c r="A12" s="14" t="inlineStr">
        <is>
          <t>Fictional Pet Record FPR-008</t>
        </is>
      </c>
      <c r="B12" s="14" t="inlineStr">
        <is>
          <t>Fictional Juniper Kite Homes</t>
        </is>
      </c>
      <c r="C12" s="14" t="inlineStr">
        <is>
          <t>Demo Unit B-13</t>
        </is>
      </c>
      <c r="D12" s="14" t="inlineStr">
        <is>
          <t>Fictional Tenancy FT-008</t>
        </is>
      </c>
      <c r="E12" s="14" t="inlineStr">
        <is>
          <t>Sample Pet Comet</t>
        </is>
      </c>
      <c r="F12" s="15" t="inlineStr">
        <is>
          <t>Dog</t>
        </is>
      </c>
      <c r="G12" s="14" t="inlineStr">
        <is>
          <t>Fictional sample: large mixed breed with brown coat</t>
        </is>
      </c>
      <c r="H12" s="16" t="n">
        <v>80.09999999999999</v>
      </c>
      <c r="I12" s="15" t="inlineStr">
        <is>
          <t>Approved</t>
        </is>
      </c>
      <c r="J12" s="15" t="inlineStr">
        <is>
          <t>Manager</t>
        </is>
      </c>
      <c r="K12" s="17" t="n">
        <v>46186</v>
      </c>
      <c r="L12" s="17" t="n">
        <v>46476</v>
      </c>
      <c r="M12" s="15" t="inlineStr">
        <is>
          <t>Complete</t>
        </is>
      </c>
      <c r="N12" s="17" t="n">
        <v>46191</v>
      </c>
      <c r="O12" s="14" t="inlineStr">
        <is>
          <t>Fictional sample: weight is above the operational check threshold.</t>
        </is>
      </c>
      <c r="P12" s="19">
        <f>IF($A12="","",IF(OR($B12="",$C12="",$D12="",$E12="",$F12="",$I12="",$J12="",$M12=""),"Complete core fields",IF($I12="Pending Review","Human review needed",IF($I12="No Longer at Property","No current alert",IF(AND(OR($I12="Approved",$I12="Conditional"),$K12=""),"Approval date check",IF(AND($L12&lt;&gt;"",$L12&lt;TODAY()),"Review overdue",IF(AND($L12&lt;&gt;"",$L12&lt;=TODAY()+Assumptions!$B$4),"Review due soon",IF($M12="Incomplete","Document follow-up",IF(AND($H12&lt;&gt;"",$H12&gt;Assumptions!$B$5),"Weight check","No current alert")))))))))</f>
        <v/>
      </c>
    </row>
    <row r="13" ht="34" customHeight="1">
      <c r="A13" s="14" t="inlineStr">
        <is>
          <t>Fictional Pet Record FPR-009</t>
        </is>
      </c>
      <c r="B13" s="14" t="inlineStr">
        <is>
          <t>Fictional Copper Lantern Place</t>
        </is>
      </c>
      <c r="C13" s="14" t="inlineStr">
        <is>
          <t>Demo Unit C-23</t>
        </is>
      </c>
      <c r="D13" s="14" t="inlineStr">
        <is>
          <t>Fictional Tenancy FT-009</t>
        </is>
      </c>
      <c r="E13" s="14" t="inlineStr">
        <is>
          <t>Sample Pet Button</t>
        </is>
      </c>
      <c r="F13" s="15" t="inlineStr">
        <is>
          <t>Cat</t>
        </is>
      </c>
      <c r="G13" s="14" t="inlineStr">
        <is>
          <t>Fictional sample: white domestic shorthair</t>
        </is>
      </c>
      <c r="H13" s="16" t="n">
        <v>9.6</v>
      </c>
      <c r="I13" s="15" t="inlineStr">
        <is>
          <t>Conditional</t>
        </is>
      </c>
      <c r="J13" s="15" t="inlineStr">
        <is>
          <t>Manager</t>
        </is>
      </c>
      <c r="K13" s="17" t="n"/>
      <c r="L13" s="17" t="n">
        <v>46351</v>
      </c>
      <c r="M13" s="15" t="inlineStr">
        <is>
          <t>Complete</t>
        </is>
      </c>
      <c r="N13" s="17" t="n">
        <v>46176</v>
      </c>
      <c r="O13" s="14" t="inlineStr">
        <is>
          <t>Fictional sample: approval date requires human confirmation.</t>
        </is>
      </c>
      <c r="P13" s="18">
        <f>IF($A13="","",IF(OR($B13="",$C13="",$D13="",$E13="",$F13="",$I13="",$J13="",$M13=""),"Complete core fields",IF($I13="Pending Review","Human review needed",IF($I13="No Longer at Property","No current alert",IF(AND(OR($I13="Approved",$I13="Conditional"),$K13=""),"Approval date check",IF(AND($L13&lt;&gt;"",$L13&lt;TODAY()),"Review overdue",IF(AND($L13&lt;&gt;"",$L13&lt;=TODAY()+Assumptions!$B$4),"Review due soon",IF($M13="Incomplete","Document follow-up",IF(AND($H13&lt;&gt;"",$H13&gt;Assumptions!$B$5),"Weight check","No current alert")))))))))</f>
        <v/>
      </c>
    </row>
    <row r="14" ht="34" customHeight="1">
      <c r="A14" s="14" t="inlineStr">
        <is>
          <t>Fictional Pet Record FPR-010</t>
        </is>
      </c>
      <c r="B14" s="14" t="inlineStr">
        <is>
          <t>Fictional Blue Comet Court</t>
        </is>
      </c>
      <c r="C14" s="14" t="inlineStr">
        <is>
          <t>Demo Unit A-04</t>
        </is>
      </c>
      <c r="D14" s="14" t="inlineStr">
        <is>
          <t>Fictional Tenancy FT-010</t>
        </is>
      </c>
      <c r="E14" s="14" t="inlineStr">
        <is>
          <t>Sample Pet Pebble</t>
        </is>
      </c>
      <c r="F14" s="15" t="inlineStr">
        <is>
          <t>Other</t>
        </is>
      </c>
      <c r="G14" s="14" t="inlineStr">
        <is>
          <t>Fictional sample: small tortoise</t>
        </is>
      </c>
      <c r="H14" s="16" t="n">
        <v>12</v>
      </c>
      <c r="I14" s="15" t="inlineStr">
        <is>
          <t>Approved</t>
        </is>
      </c>
      <c r="J14" s="15" t="inlineStr">
        <is>
          <t>Resident</t>
        </is>
      </c>
      <c r="K14" s="17" t="n">
        <v>46226</v>
      </c>
      <c r="L14" s="17" t="n"/>
      <c r="M14" s="15" t="inlineStr">
        <is>
          <t>Not Required</t>
        </is>
      </c>
      <c r="N14" s="17" t="n"/>
      <c r="O14" s="14" t="inlineStr">
        <is>
          <t>Fictional sample: no recurring review date is currently entered.</t>
        </is>
      </c>
      <c r="P14" s="19">
        <f>IF($A14="","",IF(OR($B14="",$C14="",$D14="",$E14="",$F14="",$I14="",$J14="",$M14=""),"Complete core fields",IF($I14="Pending Review","Human review needed",IF($I14="No Longer at Property","No current alert",IF(AND(OR($I14="Approved",$I14="Conditional"),$K14=""),"Approval date check",IF(AND($L14&lt;&gt;"",$L14&lt;TODAY()),"Review overdue",IF(AND($L14&lt;&gt;"",$L14&lt;=TODAY()+Assumptions!$B$4),"Review due soon",IF($M14="Incomplete","Document follow-up",IF(AND($H14&lt;&gt;"",$H14&gt;Assumptions!$B$5),"Weight check","No current alert")))))))))</f>
        <v/>
      </c>
    </row>
    <row r="15" ht="34" customHeight="1">
      <c r="A15" s="14" t="n"/>
      <c r="B15" s="14" t="n"/>
      <c r="C15" s="14" t="n"/>
      <c r="D15" s="14" t="n"/>
      <c r="E15" s="14" t="n"/>
      <c r="F15" s="15" t="n"/>
      <c r="G15" s="14" t="n"/>
      <c r="H15" s="16" t="n"/>
      <c r="I15" s="15" t="n"/>
      <c r="J15" s="15" t="n"/>
      <c r="K15" s="17" t="n"/>
      <c r="L15" s="17" t="n"/>
      <c r="M15" s="15" t="n"/>
      <c r="N15" s="17" t="n"/>
      <c r="O15" s="14" t="n"/>
      <c r="P15" s="18">
        <f>IF($A15="","",IF(OR($B15="",$C15="",$D15="",$E15="",$F15="",$I15="",$J15="",$M15=""),"Complete core fields",IF($I15="Pending Review","Human review needed",IF($I15="No Longer at Property","No current alert",IF(AND(OR($I15="Approved",$I15="Conditional"),$K15=""),"Approval date check",IF(AND($L15&lt;&gt;"",$L15&lt;TODAY()),"Review overdue",IF(AND($L15&lt;&gt;"",$L15&lt;=TODAY()+Assumptions!$B$4),"Review due soon",IF($M15="Incomplete","Document follow-up",IF(AND($H15&lt;&gt;"",$H15&gt;Assumptions!$B$5),"Weight check","No current alert")))))))))</f>
        <v/>
      </c>
    </row>
    <row r="16" ht="34" customHeight="1">
      <c r="A16" s="14" t="n"/>
      <c r="B16" s="14" t="n"/>
      <c r="C16" s="14" t="n"/>
      <c r="D16" s="14" t="n"/>
      <c r="E16" s="14" t="n"/>
      <c r="F16" s="15" t="n"/>
      <c r="G16" s="14" t="n"/>
      <c r="H16" s="16" t="n"/>
      <c r="I16" s="15" t="n"/>
      <c r="J16" s="15" t="n"/>
      <c r="K16" s="17" t="n"/>
      <c r="L16" s="17" t="n"/>
      <c r="M16" s="15" t="n"/>
      <c r="N16" s="17" t="n"/>
      <c r="O16" s="14" t="n"/>
      <c r="P16" s="19">
        <f>IF($A16="","",IF(OR($B16="",$C16="",$D16="",$E16="",$F16="",$I16="",$J16="",$M16=""),"Complete core fields",IF($I16="Pending Review","Human review needed",IF($I16="No Longer at Property","No current alert",IF(AND(OR($I16="Approved",$I16="Conditional"),$K16=""),"Approval date check",IF(AND($L16&lt;&gt;"",$L16&lt;TODAY()),"Review overdue",IF(AND($L16&lt;&gt;"",$L16&lt;=TODAY()+Assumptions!$B$4),"Review due soon",IF($M16="Incomplete","Document follow-up",IF(AND($H16&lt;&gt;"",$H16&gt;Assumptions!$B$5),"Weight check","No current alert")))))))))</f>
        <v/>
      </c>
    </row>
    <row r="17" ht="34" customHeight="1">
      <c r="A17" s="14" t="n"/>
      <c r="B17" s="14" t="n"/>
      <c r="C17" s="14" t="n"/>
      <c r="D17" s="14" t="n"/>
      <c r="E17" s="14" t="n"/>
      <c r="F17" s="15" t="n"/>
      <c r="G17" s="14" t="n"/>
      <c r="H17" s="16" t="n"/>
      <c r="I17" s="15" t="n"/>
      <c r="J17" s="15" t="n"/>
      <c r="K17" s="17" t="n"/>
      <c r="L17" s="17" t="n"/>
      <c r="M17" s="15" t="n"/>
      <c r="N17" s="17" t="n"/>
      <c r="O17" s="14" t="n"/>
      <c r="P17" s="18">
        <f>IF($A17="","",IF(OR($B17="",$C17="",$D17="",$E17="",$F17="",$I17="",$J17="",$M17=""),"Complete core fields",IF($I17="Pending Review","Human review needed",IF($I17="No Longer at Property","No current alert",IF(AND(OR($I17="Approved",$I17="Conditional"),$K17=""),"Approval date check",IF(AND($L17&lt;&gt;"",$L17&lt;TODAY()),"Review overdue",IF(AND($L17&lt;&gt;"",$L17&lt;=TODAY()+Assumptions!$B$4),"Review due soon",IF($M17="Incomplete","Document follow-up",IF(AND($H17&lt;&gt;"",$H17&gt;Assumptions!$B$5),"Weight check","No current alert")))))))))</f>
        <v/>
      </c>
    </row>
    <row r="18" ht="34" customHeight="1">
      <c r="A18" s="14" t="n"/>
      <c r="B18" s="14" t="n"/>
      <c r="C18" s="14" t="n"/>
      <c r="D18" s="14" t="n"/>
      <c r="E18" s="14" t="n"/>
      <c r="F18" s="15" t="n"/>
      <c r="G18" s="14" t="n"/>
      <c r="H18" s="16" t="n"/>
      <c r="I18" s="15" t="n"/>
      <c r="J18" s="15" t="n"/>
      <c r="K18" s="17" t="n"/>
      <c r="L18" s="17" t="n"/>
      <c r="M18" s="15" t="n"/>
      <c r="N18" s="17" t="n"/>
      <c r="O18" s="14" t="n"/>
      <c r="P18" s="19">
        <f>IF($A18="","",IF(OR($B18="",$C18="",$D18="",$E18="",$F18="",$I18="",$J18="",$M18=""),"Complete core fields",IF($I18="Pending Review","Human review needed",IF($I18="No Longer at Property","No current alert",IF(AND(OR($I18="Approved",$I18="Conditional"),$K18=""),"Approval date check",IF(AND($L18&lt;&gt;"",$L18&lt;TODAY()),"Review overdue",IF(AND($L18&lt;&gt;"",$L18&lt;=TODAY()+Assumptions!$B$4),"Review due soon",IF($M18="Incomplete","Document follow-up",IF(AND($H18&lt;&gt;"",$H18&gt;Assumptions!$B$5),"Weight check","No current alert")))))))))</f>
        <v/>
      </c>
    </row>
    <row r="19" ht="34" customHeight="1">
      <c r="A19" s="14" t="n"/>
      <c r="B19" s="14" t="n"/>
      <c r="C19" s="14" t="n"/>
      <c r="D19" s="14" t="n"/>
      <c r="E19" s="14" t="n"/>
      <c r="F19" s="15" t="n"/>
      <c r="G19" s="14" t="n"/>
      <c r="H19" s="16" t="n"/>
      <c r="I19" s="15" t="n"/>
      <c r="J19" s="15" t="n"/>
      <c r="K19" s="17" t="n"/>
      <c r="L19" s="17" t="n"/>
      <c r="M19" s="15" t="n"/>
      <c r="N19" s="17" t="n"/>
      <c r="O19" s="14" t="n"/>
      <c r="P19" s="18">
        <f>IF($A19="","",IF(OR($B19="",$C19="",$D19="",$E19="",$F19="",$I19="",$J19="",$M19=""),"Complete core fields",IF($I19="Pending Review","Human review needed",IF($I19="No Longer at Property","No current alert",IF(AND(OR($I19="Approved",$I19="Conditional"),$K19=""),"Approval date check",IF(AND($L19&lt;&gt;"",$L19&lt;TODAY()),"Review overdue",IF(AND($L19&lt;&gt;"",$L19&lt;=TODAY()+Assumptions!$B$4),"Review due soon",IF($M19="Incomplete","Document follow-up",IF(AND($H19&lt;&gt;"",$H19&gt;Assumptions!$B$5),"Weight check","No current alert")))))))))</f>
        <v/>
      </c>
    </row>
    <row r="20" ht="34" customHeight="1">
      <c r="A20" s="14" t="n"/>
      <c r="B20" s="14" t="n"/>
      <c r="C20" s="14" t="n"/>
      <c r="D20" s="14" t="n"/>
      <c r="E20" s="14" t="n"/>
      <c r="F20" s="15" t="n"/>
      <c r="G20" s="14" t="n"/>
      <c r="H20" s="16" t="n"/>
      <c r="I20" s="15" t="n"/>
      <c r="J20" s="15" t="n"/>
      <c r="K20" s="17" t="n"/>
      <c r="L20" s="17" t="n"/>
      <c r="M20" s="15" t="n"/>
      <c r="N20" s="17" t="n"/>
      <c r="O20" s="14" t="n"/>
      <c r="P20" s="19">
        <f>IF($A20="","",IF(OR($B20="",$C20="",$D20="",$E20="",$F20="",$I20="",$J20="",$M20=""),"Complete core fields",IF($I20="Pending Review","Human review needed",IF($I20="No Longer at Property","No current alert",IF(AND(OR($I20="Approved",$I20="Conditional"),$K20=""),"Approval date check",IF(AND($L20&lt;&gt;"",$L20&lt;TODAY()),"Review overdue",IF(AND($L20&lt;&gt;"",$L20&lt;=TODAY()+Assumptions!$B$4),"Review due soon",IF($M20="Incomplete","Document follow-up",IF(AND($H20&lt;&gt;"",$H20&gt;Assumptions!$B$5),"Weight check","No current alert")))))))))</f>
        <v/>
      </c>
    </row>
    <row r="21" ht="34" customHeight="1">
      <c r="A21" s="14" t="n"/>
      <c r="B21" s="14" t="n"/>
      <c r="C21" s="14" t="n"/>
      <c r="D21" s="14" t="n"/>
      <c r="E21" s="14" t="n"/>
      <c r="F21" s="15" t="n"/>
      <c r="G21" s="14" t="n"/>
      <c r="H21" s="16" t="n"/>
      <c r="I21" s="15" t="n"/>
      <c r="J21" s="15" t="n"/>
      <c r="K21" s="17" t="n"/>
      <c r="L21" s="17" t="n"/>
      <c r="M21" s="15" t="n"/>
      <c r="N21" s="17" t="n"/>
      <c r="O21" s="14" t="n"/>
      <c r="P21" s="18">
        <f>IF($A21="","",IF(OR($B21="",$C21="",$D21="",$E21="",$F21="",$I21="",$J21="",$M21=""),"Complete core fields",IF($I21="Pending Review","Human review needed",IF($I21="No Longer at Property","No current alert",IF(AND(OR($I21="Approved",$I21="Conditional"),$K21=""),"Approval date check",IF(AND($L21&lt;&gt;"",$L21&lt;TODAY()),"Review overdue",IF(AND($L21&lt;&gt;"",$L21&lt;=TODAY()+Assumptions!$B$4),"Review due soon",IF($M21="Incomplete","Document follow-up",IF(AND($H21&lt;&gt;"",$H21&gt;Assumptions!$B$5),"Weight check","No current alert")))))))))</f>
        <v/>
      </c>
    </row>
    <row r="22" ht="34" customHeight="1">
      <c r="A22" s="14" t="n"/>
      <c r="B22" s="14" t="n"/>
      <c r="C22" s="14" t="n"/>
      <c r="D22" s="14" t="n"/>
      <c r="E22" s="14" t="n"/>
      <c r="F22" s="15" t="n"/>
      <c r="G22" s="14" t="n"/>
      <c r="H22" s="16" t="n"/>
      <c r="I22" s="15" t="n"/>
      <c r="J22" s="15" t="n"/>
      <c r="K22" s="17" t="n"/>
      <c r="L22" s="17" t="n"/>
      <c r="M22" s="15" t="n"/>
      <c r="N22" s="17" t="n"/>
      <c r="O22" s="14" t="n"/>
      <c r="P22" s="19">
        <f>IF($A22="","",IF(OR($B22="",$C22="",$D22="",$E22="",$F22="",$I22="",$J22="",$M22=""),"Complete core fields",IF($I22="Pending Review","Human review needed",IF($I22="No Longer at Property","No current alert",IF(AND(OR($I22="Approved",$I22="Conditional"),$K22=""),"Approval date check",IF(AND($L22&lt;&gt;"",$L22&lt;TODAY()),"Review overdue",IF(AND($L22&lt;&gt;"",$L22&lt;=TODAY()+Assumptions!$B$4),"Review due soon",IF($M22="Incomplete","Document follow-up",IF(AND($H22&lt;&gt;"",$H22&gt;Assumptions!$B$5),"Weight check","No current alert")))))))))</f>
        <v/>
      </c>
    </row>
    <row r="23" ht="34" customHeight="1">
      <c r="A23" s="14" t="n"/>
      <c r="B23" s="14" t="n"/>
      <c r="C23" s="14" t="n"/>
      <c r="D23" s="14" t="n"/>
      <c r="E23" s="14" t="n"/>
      <c r="F23" s="15" t="n"/>
      <c r="G23" s="14" t="n"/>
      <c r="H23" s="16" t="n"/>
      <c r="I23" s="15" t="n"/>
      <c r="J23" s="15" t="n"/>
      <c r="K23" s="17" t="n"/>
      <c r="L23" s="17" t="n"/>
      <c r="M23" s="15" t="n"/>
      <c r="N23" s="17" t="n"/>
      <c r="O23" s="14" t="n"/>
      <c r="P23" s="18">
        <f>IF($A23="","",IF(OR($B23="",$C23="",$D23="",$E23="",$F23="",$I23="",$J23="",$M23=""),"Complete core fields",IF($I23="Pending Review","Human review needed",IF($I23="No Longer at Property","No current alert",IF(AND(OR($I23="Approved",$I23="Conditional"),$K23=""),"Approval date check",IF(AND($L23&lt;&gt;"",$L23&lt;TODAY()),"Review overdue",IF(AND($L23&lt;&gt;"",$L23&lt;=TODAY()+Assumptions!$B$4),"Review due soon",IF($M23="Incomplete","Document follow-up",IF(AND($H23&lt;&gt;"",$H23&gt;Assumptions!$B$5),"Weight check","No current alert")))))))))</f>
        <v/>
      </c>
    </row>
    <row r="24" ht="34" customHeight="1">
      <c r="A24" s="14" t="n"/>
      <c r="B24" s="14" t="n"/>
      <c r="C24" s="14" t="n"/>
      <c r="D24" s="14" t="n"/>
      <c r="E24" s="14" t="n"/>
      <c r="F24" s="15" t="n"/>
      <c r="G24" s="14" t="n"/>
      <c r="H24" s="16" t="n"/>
      <c r="I24" s="15" t="n"/>
      <c r="J24" s="15" t="n"/>
      <c r="K24" s="17" t="n"/>
      <c r="L24" s="17" t="n"/>
      <c r="M24" s="15" t="n"/>
      <c r="N24" s="17" t="n"/>
      <c r="O24" s="14" t="n"/>
      <c r="P24" s="19">
        <f>IF($A24="","",IF(OR($B24="",$C24="",$D24="",$E24="",$F24="",$I24="",$J24="",$M24=""),"Complete core fields",IF($I24="Pending Review","Human review needed",IF($I24="No Longer at Property","No current alert",IF(AND(OR($I24="Approved",$I24="Conditional"),$K24=""),"Approval date check",IF(AND($L24&lt;&gt;"",$L24&lt;TODAY()),"Review overdue",IF(AND($L24&lt;&gt;"",$L24&lt;=TODAY()+Assumptions!$B$4),"Review due soon",IF($M24="Incomplete","Document follow-up",IF(AND($H24&lt;&gt;"",$H24&gt;Assumptions!$B$5),"Weight check","No current alert")))))))))</f>
        <v/>
      </c>
    </row>
    <row r="25" ht="34" customHeight="1">
      <c r="A25" s="14" t="n"/>
      <c r="B25" s="14" t="n"/>
      <c r="C25" s="14" t="n"/>
      <c r="D25" s="14" t="n"/>
      <c r="E25" s="14" t="n"/>
      <c r="F25" s="15" t="n"/>
      <c r="G25" s="14" t="n"/>
      <c r="H25" s="16" t="n"/>
      <c r="I25" s="15" t="n"/>
      <c r="J25" s="15" t="n"/>
      <c r="K25" s="17" t="n"/>
      <c r="L25" s="17" t="n"/>
      <c r="M25" s="15" t="n"/>
      <c r="N25" s="17" t="n"/>
      <c r="O25" s="14" t="n"/>
      <c r="P25" s="18">
        <f>IF($A25="","",IF(OR($B25="",$C25="",$D25="",$E25="",$F25="",$I25="",$J25="",$M25=""),"Complete core fields",IF($I25="Pending Review","Human review needed",IF($I25="No Longer at Property","No current alert",IF(AND(OR($I25="Approved",$I25="Conditional"),$K25=""),"Approval date check",IF(AND($L25&lt;&gt;"",$L25&lt;TODAY()),"Review overdue",IF(AND($L25&lt;&gt;"",$L25&lt;=TODAY()+Assumptions!$B$4),"Review due soon",IF($M25="Incomplete","Document follow-up",IF(AND($H25&lt;&gt;"",$H25&gt;Assumptions!$B$5),"Weight check","No current alert")))))))))</f>
        <v/>
      </c>
    </row>
    <row r="26" ht="34" customHeight="1">
      <c r="A26" s="14" t="n"/>
      <c r="B26" s="14" t="n"/>
      <c r="C26" s="14" t="n"/>
      <c r="D26" s="14" t="n"/>
      <c r="E26" s="14" t="n"/>
      <c r="F26" s="15" t="n"/>
      <c r="G26" s="14" t="n"/>
      <c r="H26" s="16" t="n"/>
      <c r="I26" s="15" t="n"/>
      <c r="J26" s="15" t="n"/>
      <c r="K26" s="17" t="n"/>
      <c r="L26" s="17" t="n"/>
      <c r="M26" s="15" t="n"/>
      <c r="N26" s="17" t="n"/>
      <c r="O26" s="14" t="n"/>
      <c r="P26" s="19">
        <f>IF($A26="","",IF(OR($B26="",$C26="",$D26="",$E26="",$F26="",$I26="",$J26="",$M26=""),"Complete core fields",IF($I26="Pending Review","Human review needed",IF($I26="No Longer at Property","No current alert",IF(AND(OR($I26="Approved",$I26="Conditional"),$K26=""),"Approval date check",IF(AND($L26&lt;&gt;"",$L26&lt;TODAY()),"Review overdue",IF(AND($L26&lt;&gt;"",$L26&lt;=TODAY()+Assumptions!$B$4),"Review due soon",IF($M26="Incomplete","Document follow-up",IF(AND($H26&lt;&gt;"",$H26&gt;Assumptions!$B$5),"Weight check","No current alert")))))))))</f>
        <v/>
      </c>
    </row>
    <row r="27" ht="34" customHeight="1">
      <c r="A27" s="14" t="n"/>
      <c r="B27" s="14" t="n"/>
      <c r="C27" s="14" t="n"/>
      <c r="D27" s="14" t="n"/>
      <c r="E27" s="14" t="n"/>
      <c r="F27" s="15" t="n"/>
      <c r="G27" s="14" t="n"/>
      <c r="H27" s="16" t="n"/>
      <c r="I27" s="15" t="n"/>
      <c r="J27" s="15" t="n"/>
      <c r="K27" s="17" t="n"/>
      <c r="L27" s="17" t="n"/>
      <c r="M27" s="15" t="n"/>
      <c r="N27" s="17" t="n"/>
      <c r="O27" s="14" t="n"/>
      <c r="P27" s="18">
        <f>IF($A27="","",IF(OR($B27="",$C27="",$D27="",$E27="",$F27="",$I27="",$J27="",$M27=""),"Complete core fields",IF($I27="Pending Review","Human review needed",IF($I27="No Longer at Property","No current alert",IF(AND(OR($I27="Approved",$I27="Conditional"),$K27=""),"Approval date check",IF(AND($L27&lt;&gt;"",$L27&lt;TODAY()),"Review overdue",IF(AND($L27&lt;&gt;"",$L27&lt;=TODAY()+Assumptions!$B$4),"Review due soon",IF($M27="Incomplete","Document follow-up",IF(AND($H27&lt;&gt;"",$H27&gt;Assumptions!$B$5),"Weight check","No current alert")))))))))</f>
        <v/>
      </c>
    </row>
    <row r="28" ht="34" customHeight="1">
      <c r="A28" s="14" t="n"/>
      <c r="B28" s="14" t="n"/>
      <c r="C28" s="14" t="n"/>
      <c r="D28" s="14" t="n"/>
      <c r="E28" s="14" t="n"/>
      <c r="F28" s="15" t="n"/>
      <c r="G28" s="14" t="n"/>
      <c r="H28" s="16" t="n"/>
      <c r="I28" s="15" t="n"/>
      <c r="J28" s="15" t="n"/>
      <c r="K28" s="17" t="n"/>
      <c r="L28" s="17" t="n"/>
      <c r="M28" s="15" t="n"/>
      <c r="N28" s="17" t="n"/>
      <c r="O28" s="14" t="n"/>
      <c r="P28" s="19">
        <f>IF($A28="","",IF(OR($B28="",$C28="",$D28="",$E28="",$F28="",$I28="",$J28="",$M28=""),"Complete core fields",IF($I28="Pending Review","Human review needed",IF($I28="No Longer at Property","No current alert",IF(AND(OR($I28="Approved",$I28="Conditional"),$K28=""),"Approval date check",IF(AND($L28&lt;&gt;"",$L28&lt;TODAY()),"Review overdue",IF(AND($L28&lt;&gt;"",$L28&lt;=TODAY()+Assumptions!$B$4),"Review due soon",IF($M28="Incomplete","Document follow-up",IF(AND($H28&lt;&gt;"",$H28&gt;Assumptions!$B$5),"Weight check","No current alert")))))))))</f>
        <v/>
      </c>
    </row>
    <row r="29" ht="34" customHeight="1">
      <c r="A29" s="14" t="n"/>
      <c r="B29" s="14" t="n"/>
      <c r="C29" s="14" t="n"/>
      <c r="D29" s="14" t="n"/>
      <c r="E29" s="14" t="n"/>
      <c r="F29" s="15" t="n"/>
      <c r="G29" s="14" t="n"/>
      <c r="H29" s="16" t="n"/>
      <c r="I29" s="15" t="n"/>
      <c r="J29" s="15" t="n"/>
      <c r="K29" s="17" t="n"/>
      <c r="L29" s="17" t="n"/>
      <c r="M29" s="15" t="n"/>
      <c r="N29" s="17" t="n"/>
      <c r="O29" s="14" t="n"/>
      <c r="P29" s="18">
        <f>IF($A29="","",IF(OR($B29="",$C29="",$D29="",$E29="",$F29="",$I29="",$J29="",$M29=""),"Complete core fields",IF($I29="Pending Review","Human review needed",IF($I29="No Longer at Property","No current alert",IF(AND(OR($I29="Approved",$I29="Conditional"),$K29=""),"Approval date check",IF(AND($L29&lt;&gt;"",$L29&lt;TODAY()),"Review overdue",IF(AND($L29&lt;&gt;"",$L29&lt;=TODAY()+Assumptions!$B$4),"Review due soon",IF($M29="Incomplete","Document follow-up",IF(AND($H29&lt;&gt;"",$H29&gt;Assumptions!$B$5),"Weight check","No current alert")))))))))</f>
        <v/>
      </c>
    </row>
    <row r="30" ht="34" customHeight="1">
      <c r="A30" s="14" t="n"/>
      <c r="B30" s="14" t="n"/>
      <c r="C30" s="14" t="n"/>
      <c r="D30" s="14" t="n"/>
      <c r="E30" s="14" t="n"/>
      <c r="F30" s="15" t="n"/>
      <c r="G30" s="14" t="n"/>
      <c r="H30" s="16" t="n"/>
      <c r="I30" s="15" t="n"/>
      <c r="J30" s="15" t="n"/>
      <c r="K30" s="17" t="n"/>
      <c r="L30" s="17" t="n"/>
      <c r="M30" s="15" t="n"/>
      <c r="N30" s="17" t="n"/>
      <c r="O30" s="14" t="n"/>
      <c r="P30" s="19">
        <f>IF($A30="","",IF(OR($B30="",$C30="",$D30="",$E30="",$F30="",$I30="",$J30="",$M30=""),"Complete core fields",IF($I30="Pending Review","Human review needed",IF($I30="No Longer at Property","No current alert",IF(AND(OR($I30="Approved",$I30="Conditional"),$K30=""),"Approval date check",IF(AND($L30&lt;&gt;"",$L30&lt;TODAY()),"Review overdue",IF(AND($L30&lt;&gt;"",$L30&lt;=TODAY()+Assumptions!$B$4),"Review due soon",IF($M30="Incomplete","Document follow-up",IF(AND($H30&lt;&gt;"",$H30&gt;Assumptions!$B$5),"Weight check","No current alert")))))))))</f>
        <v/>
      </c>
    </row>
    <row r="31" ht="34" customHeight="1">
      <c r="A31" s="14" t="n"/>
      <c r="B31" s="14" t="n"/>
      <c r="C31" s="14" t="n"/>
      <c r="D31" s="14" t="n"/>
      <c r="E31" s="14" t="n"/>
      <c r="F31" s="15" t="n"/>
      <c r="G31" s="14" t="n"/>
      <c r="H31" s="16" t="n"/>
      <c r="I31" s="15" t="n"/>
      <c r="J31" s="15" t="n"/>
      <c r="K31" s="17" t="n"/>
      <c r="L31" s="17" t="n"/>
      <c r="M31" s="15" t="n"/>
      <c r="N31" s="17" t="n"/>
      <c r="O31" s="14" t="n"/>
      <c r="P31" s="18">
        <f>IF($A31="","",IF(OR($B31="",$C31="",$D31="",$E31="",$F31="",$I31="",$J31="",$M31=""),"Complete core fields",IF($I31="Pending Review","Human review needed",IF($I31="No Longer at Property","No current alert",IF(AND(OR($I31="Approved",$I31="Conditional"),$K31=""),"Approval date check",IF(AND($L31&lt;&gt;"",$L31&lt;TODAY()),"Review overdue",IF(AND($L31&lt;&gt;"",$L31&lt;=TODAY()+Assumptions!$B$4),"Review due soon",IF($M31="Incomplete","Document follow-up",IF(AND($H31&lt;&gt;"",$H31&gt;Assumptions!$B$5),"Weight check","No current alert")))))))))</f>
        <v/>
      </c>
    </row>
    <row r="32" ht="34" customHeight="1">
      <c r="A32" s="14" t="n"/>
      <c r="B32" s="14" t="n"/>
      <c r="C32" s="14" t="n"/>
      <c r="D32" s="14" t="n"/>
      <c r="E32" s="14" t="n"/>
      <c r="F32" s="15" t="n"/>
      <c r="G32" s="14" t="n"/>
      <c r="H32" s="16" t="n"/>
      <c r="I32" s="15" t="n"/>
      <c r="J32" s="15" t="n"/>
      <c r="K32" s="17" t="n"/>
      <c r="L32" s="17" t="n"/>
      <c r="M32" s="15" t="n"/>
      <c r="N32" s="17" t="n"/>
      <c r="O32" s="14" t="n"/>
      <c r="P32" s="19">
        <f>IF($A32="","",IF(OR($B32="",$C32="",$D32="",$E32="",$F32="",$I32="",$J32="",$M32=""),"Complete core fields",IF($I32="Pending Review","Human review needed",IF($I32="No Longer at Property","No current alert",IF(AND(OR($I32="Approved",$I32="Conditional"),$K32=""),"Approval date check",IF(AND($L32&lt;&gt;"",$L32&lt;TODAY()),"Review overdue",IF(AND($L32&lt;&gt;"",$L32&lt;=TODAY()+Assumptions!$B$4),"Review due soon",IF($M32="Incomplete","Document follow-up",IF(AND($H32&lt;&gt;"",$H32&gt;Assumptions!$B$5),"Weight check","No current alert")))))))))</f>
        <v/>
      </c>
    </row>
    <row r="33" ht="34" customHeight="1">
      <c r="A33" s="14" t="n"/>
      <c r="B33" s="14" t="n"/>
      <c r="C33" s="14" t="n"/>
      <c r="D33" s="14" t="n"/>
      <c r="E33" s="14" t="n"/>
      <c r="F33" s="15" t="n"/>
      <c r="G33" s="14" t="n"/>
      <c r="H33" s="16" t="n"/>
      <c r="I33" s="15" t="n"/>
      <c r="J33" s="15" t="n"/>
      <c r="K33" s="17" t="n"/>
      <c r="L33" s="17" t="n"/>
      <c r="M33" s="15" t="n"/>
      <c r="N33" s="17" t="n"/>
      <c r="O33" s="14" t="n"/>
      <c r="P33" s="18">
        <f>IF($A33="","",IF(OR($B33="",$C33="",$D33="",$E33="",$F33="",$I33="",$J33="",$M33=""),"Complete core fields",IF($I33="Pending Review","Human review needed",IF($I33="No Longer at Property","No current alert",IF(AND(OR($I33="Approved",$I33="Conditional"),$K33=""),"Approval date check",IF(AND($L33&lt;&gt;"",$L33&lt;TODAY()),"Review overdue",IF(AND($L33&lt;&gt;"",$L33&lt;=TODAY()+Assumptions!$B$4),"Review due soon",IF($M33="Incomplete","Document follow-up",IF(AND($H33&lt;&gt;"",$H33&gt;Assumptions!$B$5),"Weight check","No current alert")))))))))</f>
        <v/>
      </c>
    </row>
    <row r="34" ht="34" customHeight="1">
      <c r="A34" s="14" t="n"/>
      <c r="B34" s="14" t="n"/>
      <c r="C34" s="14" t="n"/>
      <c r="D34" s="14" t="n"/>
      <c r="E34" s="14" t="n"/>
      <c r="F34" s="15" t="n"/>
      <c r="G34" s="14" t="n"/>
      <c r="H34" s="16" t="n"/>
      <c r="I34" s="15" t="n"/>
      <c r="J34" s="15" t="n"/>
      <c r="K34" s="17" t="n"/>
      <c r="L34" s="17" t="n"/>
      <c r="M34" s="15" t="n"/>
      <c r="N34" s="17" t="n"/>
      <c r="O34" s="14" t="n"/>
      <c r="P34" s="19">
        <f>IF($A34="","",IF(OR($B34="",$C34="",$D34="",$E34="",$F34="",$I34="",$J34="",$M34=""),"Complete core fields",IF($I34="Pending Review","Human review needed",IF($I34="No Longer at Property","No current alert",IF(AND(OR($I34="Approved",$I34="Conditional"),$K34=""),"Approval date check",IF(AND($L34&lt;&gt;"",$L34&lt;TODAY()),"Review overdue",IF(AND($L34&lt;&gt;"",$L34&lt;=TODAY()+Assumptions!$B$4),"Review due soon",IF($M34="Incomplete","Document follow-up",IF(AND($H34&lt;&gt;"",$H34&gt;Assumptions!$B$5),"Weight check","No current alert")))))))))</f>
        <v/>
      </c>
    </row>
    <row r="35" ht="34" customHeight="1">
      <c r="A35" s="14" t="n"/>
      <c r="B35" s="14" t="n"/>
      <c r="C35" s="14" t="n"/>
      <c r="D35" s="14" t="n"/>
      <c r="E35" s="14" t="n"/>
      <c r="F35" s="15" t="n"/>
      <c r="G35" s="14" t="n"/>
      <c r="H35" s="16" t="n"/>
      <c r="I35" s="15" t="n"/>
      <c r="J35" s="15" t="n"/>
      <c r="K35" s="17" t="n"/>
      <c r="L35" s="17" t="n"/>
      <c r="M35" s="15" t="n"/>
      <c r="N35" s="17" t="n"/>
      <c r="O35" s="14" t="n"/>
      <c r="P35" s="18">
        <f>IF($A35="","",IF(OR($B35="",$C35="",$D35="",$E35="",$F35="",$I35="",$J35="",$M35=""),"Complete core fields",IF($I35="Pending Review","Human review needed",IF($I35="No Longer at Property","No current alert",IF(AND(OR($I35="Approved",$I35="Conditional"),$K35=""),"Approval date check",IF(AND($L35&lt;&gt;"",$L35&lt;TODAY()),"Review overdue",IF(AND($L35&lt;&gt;"",$L35&lt;=TODAY()+Assumptions!$B$4),"Review due soon",IF($M35="Incomplete","Document follow-up",IF(AND($H35&lt;&gt;"",$H35&gt;Assumptions!$B$5),"Weight check","No current alert")))))))))</f>
        <v/>
      </c>
    </row>
    <row r="36" ht="34" customHeight="1">
      <c r="A36" s="14" t="n"/>
      <c r="B36" s="14" t="n"/>
      <c r="C36" s="14" t="n"/>
      <c r="D36" s="14" t="n"/>
      <c r="E36" s="14" t="n"/>
      <c r="F36" s="15" t="n"/>
      <c r="G36" s="14" t="n"/>
      <c r="H36" s="16" t="n"/>
      <c r="I36" s="15" t="n"/>
      <c r="J36" s="15" t="n"/>
      <c r="K36" s="17" t="n"/>
      <c r="L36" s="17" t="n"/>
      <c r="M36" s="15" t="n"/>
      <c r="N36" s="17" t="n"/>
      <c r="O36" s="14" t="n"/>
      <c r="P36" s="19">
        <f>IF($A36="","",IF(OR($B36="",$C36="",$D36="",$E36="",$F36="",$I36="",$J36="",$M36=""),"Complete core fields",IF($I36="Pending Review","Human review needed",IF($I36="No Longer at Property","No current alert",IF(AND(OR($I36="Approved",$I36="Conditional"),$K36=""),"Approval date check",IF(AND($L36&lt;&gt;"",$L36&lt;TODAY()),"Review overdue",IF(AND($L36&lt;&gt;"",$L36&lt;=TODAY()+Assumptions!$B$4),"Review due soon",IF($M36="Incomplete","Document follow-up",IF(AND($H36&lt;&gt;"",$H36&gt;Assumptions!$B$5),"Weight check","No current alert")))))))))</f>
        <v/>
      </c>
    </row>
    <row r="37" ht="34" customHeight="1">
      <c r="A37" s="14" t="n"/>
      <c r="B37" s="14" t="n"/>
      <c r="C37" s="14" t="n"/>
      <c r="D37" s="14" t="n"/>
      <c r="E37" s="14" t="n"/>
      <c r="F37" s="15" t="n"/>
      <c r="G37" s="14" t="n"/>
      <c r="H37" s="16" t="n"/>
      <c r="I37" s="15" t="n"/>
      <c r="J37" s="15" t="n"/>
      <c r="K37" s="17" t="n"/>
      <c r="L37" s="17" t="n"/>
      <c r="M37" s="15" t="n"/>
      <c r="N37" s="17" t="n"/>
      <c r="O37" s="14" t="n"/>
      <c r="P37" s="18">
        <f>IF($A37="","",IF(OR($B37="",$C37="",$D37="",$E37="",$F37="",$I37="",$J37="",$M37=""),"Complete core fields",IF($I37="Pending Review","Human review needed",IF($I37="No Longer at Property","No current alert",IF(AND(OR($I37="Approved",$I37="Conditional"),$K37=""),"Approval date check",IF(AND($L37&lt;&gt;"",$L37&lt;TODAY()),"Review overdue",IF(AND($L37&lt;&gt;"",$L37&lt;=TODAY()+Assumptions!$B$4),"Review due soon",IF($M37="Incomplete","Document follow-up",IF(AND($H37&lt;&gt;"",$H37&gt;Assumptions!$B$5),"Weight check","No current alert")))))))))</f>
        <v/>
      </c>
    </row>
    <row r="38" ht="34" customHeight="1">
      <c r="A38" s="14" t="n"/>
      <c r="B38" s="14" t="n"/>
      <c r="C38" s="14" t="n"/>
      <c r="D38" s="14" t="n"/>
      <c r="E38" s="14" t="n"/>
      <c r="F38" s="15" t="n"/>
      <c r="G38" s="14" t="n"/>
      <c r="H38" s="16" t="n"/>
      <c r="I38" s="15" t="n"/>
      <c r="J38" s="15" t="n"/>
      <c r="K38" s="17" t="n"/>
      <c r="L38" s="17" t="n"/>
      <c r="M38" s="15" t="n"/>
      <c r="N38" s="17" t="n"/>
      <c r="O38" s="14" t="n"/>
      <c r="P38" s="19">
        <f>IF($A38="","",IF(OR($B38="",$C38="",$D38="",$E38="",$F38="",$I38="",$J38="",$M38=""),"Complete core fields",IF($I38="Pending Review","Human review needed",IF($I38="No Longer at Property","No current alert",IF(AND(OR($I38="Approved",$I38="Conditional"),$K38=""),"Approval date check",IF(AND($L38&lt;&gt;"",$L38&lt;TODAY()),"Review overdue",IF(AND($L38&lt;&gt;"",$L38&lt;=TODAY()+Assumptions!$B$4),"Review due soon",IF($M38="Incomplete","Document follow-up",IF(AND($H38&lt;&gt;"",$H38&gt;Assumptions!$B$5),"Weight check","No current alert")))))))))</f>
        <v/>
      </c>
    </row>
    <row r="39" ht="34" customHeight="1">
      <c r="A39" s="14" t="n"/>
      <c r="B39" s="14" t="n"/>
      <c r="C39" s="14" t="n"/>
      <c r="D39" s="14" t="n"/>
      <c r="E39" s="14" t="n"/>
      <c r="F39" s="15" t="n"/>
      <c r="G39" s="14" t="n"/>
      <c r="H39" s="16" t="n"/>
      <c r="I39" s="15" t="n"/>
      <c r="J39" s="15" t="n"/>
      <c r="K39" s="17" t="n"/>
      <c r="L39" s="17" t="n"/>
      <c r="M39" s="15" t="n"/>
      <c r="N39" s="17" t="n"/>
      <c r="O39" s="14" t="n"/>
      <c r="P39" s="18">
        <f>IF($A39="","",IF(OR($B39="",$C39="",$D39="",$E39="",$F39="",$I39="",$J39="",$M39=""),"Complete core fields",IF($I39="Pending Review","Human review needed",IF($I39="No Longer at Property","No current alert",IF(AND(OR($I39="Approved",$I39="Conditional"),$K39=""),"Approval date check",IF(AND($L39&lt;&gt;"",$L39&lt;TODAY()),"Review overdue",IF(AND($L39&lt;&gt;"",$L39&lt;=TODAY()+Assumptions!$B$4),"Review due soon",IF($M39="Incomplete","Document follow-up",IF(AND($H39&lt;&gt;"",$H39&gt;Assumptions!$B$5),"Weight check","No current alert")))))))))</f>
        <v/>
      </c>
    </row>
    <row r="40" ht="34" customHeight="1">
      <c r="A40" s="14" t="n"/>
      <c r="B40" s="14" t="n"/>
      <c r="C40" s="14" t="n"/>
      <c r="D40" s="14" t="n"/>
      <c r="E40" s="14" t="n"/>
      <c r="F40" s="15" t="n"/>
      <c r="G40" s="14" t="n"/>
      <c r="H40" s="16" t="n"/>
      <c r="I40" s="15" t="n"/>
      <c r="J40" s="15" t="n"/>
      <c r="K40" s="17" t="n"/>
      <c r="L40" s="17" t="n"/>
      <c r="M40" s="15" t="n"/>
      <c r="N40" s="17" t="n"/>
      <c r="O40" s="14" t="n"/>
      <c r="P40" s="19">
        <f>IF($A40="","",IF(OR($B40="",$C40="",$D40="",$E40="",$F40="",$I40="",$J40="",$M40=""),"Complete core fields",IF($I40="Pending Review","Human review needed",IF($I40="No Longer at Property","No current alert",IF(AND(OR($I40="Approved",$I40="Conditional"),$K40=""),"Approval date check",IF(AND($L40&lt;&gt;"",$L40&lt;TODAY()),"Review overdue",IF(AND($L40&lt;&gt;"",$L40&lt;=TODAY()+Assumptions!$B$4),"Review due soon",IF($M40="Incomplete","Document follow-up",IF(AND($H40&lt;&gt;"",$H40&gt;Assumptions!$B$5),"Weight check","No current alert")))))))))</f>
        <v/>
      </c>
    </row>
    <row r="41" ht="34" customHeight="1">
      <c r="A41" s="14" t="n"/>
      <c r="B41" s="14" t="n"/>
      <c r="C41" s="14" t="n"/>
      <c r="D41" s="14" t="n"/>
      <c r="E41" s="14" t="n"/>
      <c r="F41" s="15" t="n"/>
      <c r="G41" s="14" t="n"/>
      <c r="H41" s="16" t="n"/>
      <c r="I41" s="15" t="n"/>
      <c r="J41" s="15" t="n"/>
      <c r="K41" s="17" t="n"/>
      <c r="L41" s="17" t="n"/>
      <c r="M41" s="15" t="n"/>
      <c r="N41" s="17" t="n"/>
      <c r="O41" s="14" t="n"/>
      <c r="P41" s="18">
        <f>IF($A41="","",IF(OR($B41="",$C41="",$D41="",$E41="",$F41="",$I41="",$J41="",$M41=""),"Complete core fields",IF($I41="Pending Review","Human review needed",IF($I41="No Longer at Property","No current alert",IF(AND(OR($I41="Approved",$I41="Conditional"),$K41=""),"Approval date check",IF(AND($L41&lt;&gt;"",$L41&lt;TODAY()),"Review overdue",IF(AND($L41&lt;&gt;"",$L41&lt;=TODAY()+Assumptions!$B$4),"Review due soon",IF($M41="Incomplete","Document follow-up",IF(AND($H41&lt;&gt;"",$H41&gt;Assumptions!$B$5),"Weight check","No current alert")))))))))</f>
        <v/>
      </c>
    </row>
    <row r="42" ht="34" customHeight="1">
      <c r="A42" s="14" t="n"/>
      <c r="B42" s="14" t="n"/>
      <c r="C42" s="14" t="n"/>
      <c r="D42" s="14" t="n"/>
      <c r="E42" s="14" t="n"/>
      <c r="F42" s="15" t="n"/>
      <c r="G42" s="14" t="n"/>
      <c r="H42" s="16" t="n"/>
      <c r="I42" s="15" t="n"/>
      <c r="J42" s="15" t="n"/>
      <c r="K42" s="17" t="n"/>
      <c r="L42" s="17" t="n"/>
      <c r="M42" s="15" t="n"/>
      <c r="N42" s="17" t="n"/>
      <c r="O42" s="14" t="n"/>
      <c r="P42" s="19">
        <f>IF($A42="","",IF(OR($B42="",$C42="",$D42="",$E42="",$F42="",$I42="",$J42="",$M42=""),"Complete core fields",IF($I42="Pending Review","Human review needed",IF($I42="No Longer at Property","No current alert",IF(AND(OR($I42="Approved",$I42="Conditional"),$K42=""),"Approval date check",IF(AND($L42&lt;&gt;"",$L42&lt;TODAY()),"Review overdue",IF(AND($L42&lt;&gt;"",$L42&lt;=TODAY()+Assumptions!$B$4),"Review due soon",IF($M42="Incomplete","Document follow-up",IF(AND($H42&lt;&gt;"",$H42&gt;Assumptions!$B$5),"Weight check","No current alert")))))))))</f>
        <v/>
      </c>
    </row>
    <row r="43" ht="34" customHeight="1">
      <c r="A43" s="14" t="n"/>
      <c r="B43" s="14" t="n"/>
      <c r="C43" s="14" t="n"/>
      <c r="D43" s="14" t="n"/>
      <c r="E43" s="14" t="n"/>
      <c r="F43" s="15" t="n"/>
      <c r="G43" s="14" t="n"/>
      <c r="H43" s="16" t="n"/>
      <c r="I43" s="15" t="n"/>
      <c r="J43" s="15" t="n"/>
      <c r="K43" s="17" t="n"/>
      <c r="L43" s="17" t="n"/>
      <c r="M43" s="15" t="n"/>
      <c r="N43" s="17" t="n"/>
      <c r="O43" s="14" t="n"/>
      <c r="P43" s="18">
        <f>IF($A43="","",IF(OR($B43="",$C43="",$D43="",$E43="",$F43="",$I43="",$J43="",$M43=""),"Complete core fields",IF($I43="Pending Review","Human review needed",IF($I43="No Longer at Property","No current alert",IF(AND(OR($I43="Approved",$I43="Conditional"),$K43=""),"Approval date check",IF(AND($L43&lt;&gt;"",$L43&lt;TODAY()),"Review overdue",IF(AND($L43&lt;&gt;"",$L43&lt;=TODAY()+Assumptions!$B$4),"Review due soon",IF($M43="Incomplete","Document follow-up",IF(AND($H43&lt;&gt;"",$H43&gt;Assumptions!$B$5),"Weight check","No current alert")))))))))</f>
        <v/>
      </c>
    </row>
    <row r="44" ht="34" customHeight="1">
      <c r="A44" s="14" t="n"/>
      <c r="B44" s="14" t="n"/>
      <c r="C44" s="14" t="n"/>
      <c r="D44" s="14" t="n"/>
      <c r="E44" s="14" t="n"/>
      <c r="F44" s="15" t="n"/>
      <c r="G44" s="14" t="n"/>
      <c r="H44" s="16" t="n"/>
      <c r="I44" s="15" t="n"/>
      <c r="J44" s="15" t="n"/>
      <c r="K44" s="17" t="n"/>
      <c r="L44" s="17" t="n"/>
      <c r="M44" s="15" t="n"/>
      <c r="N44" s="17" t="n"/>
      <c r="O44" s="14" t="n"/>
      <c r="P44" s="19">
        <f>IF($A44="","",IF(OR($B44="",$C44="",$D44="",$E44="",$F44="",$I44="",$J44="",$M44=""),"Complete core fields",IF($I44="Pending Review","Human review needed",IF($I44="No Longer at Property","No current alert",IF(AND(OR($I44="Approved",$I44="Conditional"),$K44=""),"Approval date check",IF(AND($L44&lt;&gt;"",$L44&lt;TODAY()),"Review overdue",IF(AND($L44&lt;&gt;"",$L44&lt;=TODAY()+Assumptions!$B$4),"Review due soon",IF($M44="Incomplete","Document follow-up",IF(AND($H44&lt;&gt;"",$H44&gt;Assumptions!$B$5),"Weight check","No current alert")))))))))</f>
        <v/>
      </c>
    </row>
    <row r="45" ht="34" customHeight="1">
      <c r="A45" s="14" t="n"/>
      <c r="B45" s="14" t="n"/>
      <c r="C45" s="14" t="n"/>
      <c r="D45" s="14" t="n"/>
      <c r="E45" s="14" t="n"/>
      <c r="F45" s="15" t="n"/>
      <c r="G45" s="14" t="n"/>
      <c r="H45" s="16" t="n"/>
      <c r="I45" s="15" t="n"/>
      <c r="J45" s="15" t="n"/>
      <c r="K45" s="17" t="n"/>
      <c r="L45" s="17" t="n"/>
      <c r="M45" s="15" t="n"/>
      <c r="N45" s="17" t="n"/>
      <c r="O45" s="14" t="n"/>
      <c r="P45" s="18">
        <f>IF($A45="","",IF(OR($B45="",$C45="",$D45="",$E45="",$F45="",$I45="",$J45="",$M45=""),"Complete core fields",IF($I45="Pending Review","Human review needed",IF($I45="No Longer at Property","No current alert",IF(AND(OR($I45="Approved",$I45="Conditional"),$K45=""),"Approval date check",IF(AND($L45&lt;&gt;"",$L45&lt;TODAY()),"Review overdue",IF(AND($L45&lt;&gt;"",$L45&lt;=TODAY()+Assumptions!$B$4),"Review due soon",IF($M45="Incomplete","Document follow-up",IF(AND($H45&lt;&gt;"",$H45&gt;Assumptions!$B$5),"Weight check","No current alert")))))))))</f>
        <v/>
      </c>
    </row>
    <row r="46" ht="34" customHeight="1">
      <c r="A46" s="14" t="n"/>
      <c r="B46" s="14" t="n"/>
      <c r="C46" s="14" t="n"/>
      <c r="D46" s="14" t="n"/>
      <c r="E46" s="14" t="n"/>
      <c r="F46" s="15" t="n"/>
      <c r="G46" s="14" t="n"/>
      <c r="H46" s="16" t="n"/>
      <c r="I46" s="15" t="n"/>
      <c r="J46" s="15" t="n"/>
      <c r="K46" s="17" t="n"/>
      <c r="L46" s="17" t="n"/>
      <c r="M46" s="15" t="n"/>
      <c r="N46" s="17" t="n"/>
      <c r="O46" s="14" t="n"/>
      <c r="P46" s="19">
        <f>IF($A46="","",IF(OR($B46="",$C46="",$D46="",$E46="",$F46="",$I46="",$J46="",$M46=""),"Complete core fields",IF($I46="Pending Review","Human review needed",IF($I46="No Longer at Property","No current alert",IF(AND(OR($I46="Approved",$I46="Conditional"),$K46=""),"Approval date check",IF(AND($L46&lt;&gt;"",$L46&lt;TODAY()),"Review overdue",IF(AND($L46&lt;&gt;"",$L46&lt;=TODAY()+Assumptions!$B$4),"Review due soon",IF($M46="Incomplete","Document follow-up",IF(AND($H46&lt;&gt;"",$H46&gt;Assumptions!$B$5),"Weight check","No current alert")))))))))</f>
        <v/>
      </c>
    </row>
    <row r="47" ht="34" customHeight="1">
      <c r="A47" s="14" t="n"/>
      <c r="B47" s="14" t="n"/>
      <c r="C47" s="14" t="n"/>
      <c r="D47" s="14" t="n"/>
      <c r="E47" s="14" t="n"/>
      <c r="F47" s="15" t="n"/>
      <c r="G47" s="14" t="n"/>
      <c r="H47" s="16" t="n"/>
      <c r="I47" s="15" t="n"/>
      <c r="J47" s="15" t="n"/>
      <c r="K47" s="17" t="n"/>
      <c r="L47" s="17" t="n"/>
      <c r="M47" s="15" t="n"/>
      <c r="N47" s="17" t="n"/>
      <c r="O47" s="14" t="n"/>
      <c r="P47" s="18">
        <f>IF($A47="","",IF(OR($B47="",$C47="",$D47="",$E47="",$F47="",$I47="",$J47="",$M47=""),"Complete core fields",IF($I47="Pending Review","Human review needed",IF($I47="No Longer at Property","No current alert",IF(AND(OR($I47="Approved",$I47="Conditional"),$K47=""),"Approval date check",IF(AND($L47&lt;&gt;"",$L47&lt;TODAY()),"Review overdue",IF(AND($L47&lt;&gt;"",$L47&lt;=TODAY()+Assumptions!$B$4),"Review due soon",IF($M47="Incomplete","Document follow-up",IF(AND($H47&lt;&gt;"",$H47&gt;Assumptions!$B$5),"Weight check","No current alert")))))))))</f>
        <v/>
      </c>
    </row>
    <row r="48" ht="34" customHeight="1">
      <c r="A48" s="14" t="n"/>
      <c r="B48" s="14" t="n"/>
      <c r="C48" s="14" t="n"/>
      <c r="D48" s="14" t="n"/>
      <c r="E48" s="14" t="n"/>
      <c r="F48" s="15" t="n"/>
      <c r="G48" s="14" t="n"/>
      <c r="H48" s="16" t="n"/>
      <c r="I48" s="15" t="n"/>
      <c r="J48" s="15" t="n"/>
      <c r="K48" s="17" t="n"/>
      <c r="L48" s="17" t="n"/>
      <c r="M48" s="15" t="n"/>
      <c r="N48" s="17" t="n"/>
      <c r="O48" s="14" t="n"/>
      <c r="P48" s="19">
        <f>IF($A48="","",IF(OR($B48="",$C48="",$D48="",$E48="",$F48="",$I48="",$J48="",$M48=""),"Complete core fields",IF($I48="Pending Review","Human review needed",IF($I48="No Longer at Property","No current alert",IF(AND(OR($I48="Approved",$I48="Conditional"),$K48=""),"Approval date check",IF(AND($L48&lt;&gt;"",$L48&lt;TODAY()),"Review overdue",IF(AND($L48&lt;&gt;"",$L48&lt;=TODAY()+Assumptions!$B$4),"Review due soon",IF($M48="Incomplete","Document follow-up",IF(AND($H48&lt;&gt;"",$H48&gt;Assumptions!$B$5),"Weight check","No current alert")))))))))</f>
        <v/>
      </c>
    </row>
    <row r="49" ht="34" customHeight="1">
      <c r="A49" s="14" t="n"/>
      <c r="B49" s="14" t="n"/>
      <c r="C49" s="14" t="n"/>
      <c r="D49" s="14" t="n"/>
      <c r="E49" s="14" t="n"/>
      <c r="F49" s="15" t="n"/>
      <c r="G49" s="14" t="n"/>
      <c r="H49" s="16" t="n"/>
      <c r="I49" s="15" t="n"/>
      <c r="J49" s="15" t="n"/>
      <c r="K49" s="17" t="n"/>
      <c r="L49" s="17" t="n"/>
      <c r="M49" s="15" t="n"/>
      <c r="N49" s="17" t="n"/>
      <c r="O49" s="14" t="n"/>
      <c r="P49" s="18">
        <f>IF($A49="","",IF(OR($B49="",$C49="",$D49="",$E49="",$F49="",$I49="",$J49="",$M49=""),"Complete core fields",IF($I49="Pending Review","Human review needed",IF($I49="No Longer at Property","No current alert",IF(AND(OR($I49="Approved",$I49="Conditional"),$K49=""),"Approval date check",IF(AND($L49&lt;&gt;"",$L49&lt;TODAY()),"Review overdue",IF(AND($L49&lt;&gt;"",$L49&lt;=TODAY()+Assumptions!$B$4),"Review due soon",IF($M49="Incomplete","Document follow-up",IF(AND($H49&lt;&gt;"",$H49&gt;Assumptions!$B$5),"Weight check","No current alert")))))))))</f>
        <v/>
      </c>
    </row>
    <row r="50" ht="34" customHeight="1">
      <c r="A50" s="14" t="n"/>
      <c r="B50" s="14" t="n"/>
      <c r="C50" s="14" t="n"/>
      <c r="D50" s="14" t="n"/>
      <c r="E50" s="14" t="n"/>
      <c r="F50" s="15" t="n"/>
      <c r="G50" s="14" t="n"/>
      <c r="H50" s="16" t="n"/>
      <c r="I50" s="15" t="n"/>
      <c r="J50" s="15" t="n"/>
      <c r="K50" s="17" t="n"/>
      <c r="L50" s="17" t="n"/>
      <c r="M50" s="15" t="n"/>
      <c r="N50" s="17" t="n"/>
      <c r="O50" s="14" t="n"/>
      <c r="P50" s="19">
        <f>IF($A50="","",IF(OR($B50="",$C50="",$D50="",$E50="",$F50="",$I50="",$J50="",$M50=""),"Complete core fields",IF($I50="Pending Review","Human review needed",IF($I50="No Longer at Property","No current alert",IF(AND(OR($I50="Approved",$I50="Conditional"),$K50=""),"Approval date check",IF(AND($L50&lt;&gt;"",$L50&lt;TODAY()),"Review overdue",IF(AND($L50&lt;&gt;"",$L50&lt;=TODAY()+Assumptions!$B$4),"Review due soon",IF($M50="Incomplete","Document follow-up",IF(AND($H50&lt;&gt;"",$H50&gt;Assumptions!$B$5),"Weight check","No current alert")))))))))</f>
        <v/>
      </c>
    </row>
    <row r="51" ht="34" customHeight="1">
      <c r="A51" s="14" t="n"/>
      <c r="B51" s="14" t="n"/>
      <c r="C51" s="14" t="n"/>
      <c r="D51" s="14" t="n"/>
      <c r="E51" s="14" t="n"/>
      <c r="F51" s="15" t="n"/>
      <c r="G51" s="14" t="n"/>
      <c r="H51" s="16" t="n"/>
      <c r="I51" s="15" t="n"/>
      <c r="J51" s="15" t="n"/>
      <c r="K51" s="17" t="n"/>
      <c r="L51" s="17" t="n"/>
      <c r="M51" s="15" t="n"/>
      <c r="N51" s="17" t="n"/>
      <c r="O51" s="14" t="n"/>
      <c r="P51" s="18">
        <f>IF($A51="","",IF(OR($B51="",$C51="",$D51="",$E51="",$F51="",$I51="",$J51="",$M51=""),"Complete core fields",IF($I51="Pending Review","Human review needed",IF($I51="No Longer at Property","No current alert",IF(AND(OR($I51="Approved",$I51="Conditional"),$K51=""),"Approval date check",IF(AND($L51&lt;&gt;"",$L51&lt;TODAY()),"Review overdue",IF(AND($L51&lt;&gt;"",$L51&lt;=TODAY()+Assumptions!$B$4),"Review due soon",IF($M51="Incomplete","Document follow-up",IF(AND($H51&lt;&gt;"",$H51&gt;Assumptions!$B$5),"Weight check","No current alert")))))))))</f>
        <v/>
      </c>
    </row>
    <row r="52" ht="34" customHeight="1">
      <c r="A52" s="14" t="n"/>
      <c r="B52" s="14" t="n"/>
      <c r="C52" s="14" t="n"/>
      <c r="D52" s="14" t="n"/>
      <c r="E52" s="14" t="n"/>
      <c r="F52" s="15" t="n"/>
      <c r="G52" s="14" t="n"/>
      <c r="H52" s="16" t="n"/>
      <c r="I52" s="15" t="n"/>
      <c r="J52" s="15" t="n"/>
      <c r="K52" s="17" t="n"/>
      <c r="L52" s="17" t="n"/>
      <c r="M52" s="15" t="n"/>
      <c r="N52" s="17" t="n"/>
      <c r="O52" s="14" t="n"/>
      <c r="P52" s="19">
        <f>IF($A52="","",IF(OR($B52="",$C52="",$D52="",$E52="",$F52="",$I52="",$J52="",$M52=""),"Complete core fields",IF($I52="Pending Review","Human review needed",IF($I52="No Longer at Property","No current alert",IF(AND(OR($I52="Approved",$I52="Conditional"),$K52=""),"Approval date check",IF(AND($L52&lt;&gt;"",$L52&lt;TODAY()),"Review overdue",IF(AND($L52&lt;&gt;"",$L52&lt;=TODAY()+Assumptions!$B$4),"Review due soon",IF($M52="Incomplete","Document follow-up",IF(AND($H52&lt;&gt;"",$H52&gt;Assumptions!$B$5),"Weight check","No current alert")))))))))</f>
        <v/>
      </c>
    </row>
    <row r="53" ht="34" customHeight="1">
      <c r="A53" s="14" t="n"/>
      <c r="B53" s="14" t="n"/>
      <c r="C53" s="14" t="n"/>
      <c r="D53" s="14" t="n"/>
      <c r="E53" s="14" t="n"/>
      <c r="F53" s="15" t="n"/>
      <c r="G53" s="14" t="n"/>
      <c r="H53" s="16" t="n"/>
      <c r="I53" s="15" t="n"/>
      <c r="J53" s="15" t="n"/>
      <c r="K53" s="17" t="n"/>
      <c r="L53" s="17" t="n"/>
      <c r="M53" s="15" t="n"/>
      <c r="N53" s="17" t="n"/>
      <c r="O53" s="14" t="n"/>
      <c r="P53" s="18">
        <f>IF($A53="","",IF(OR($B53="",$C53="",$D53="",$E53="",$F53="",$I53="",$J53="",$M53=""),"Complete core fields",IF($I53="Pending Review","Human review needed",IF($I53="No Longer at Property","No current alert",IF(AND(OR($I53="Approved",$I53="Conditional"),$K53=""),"Approval date check",IF(AND($L53&lt;&gt;"",$L53&lt;TODAY()),"Review overdue",IF(AND($L53&lt;&gt;"",$L53&lt;=TODAY()+Assumptions!$B$4),"Review due soon",IF($M53="Incomplete","Document follow-up",IF(AND($H53&lt;&gt;"",$H53&gt;Assumptions!$B$5),"Weight check","No current alert")))))))))</f>
        <v/>
      </c>
    </row>
    <row r="54" ht="34" customHeight="1">
      <c r="A54" s="14" t="n"/>
      <c r="B54" s="14" t="n"/>
      <c r="C54" s="14" t="n"/>
      <c r="D54" s="14" t="n"/>
      <c r="E54" s="14" t="n"/>
      <c r="F54" s="15" t="n"/>
      <c r="G54" s="14" t="n"/>
      <c r="H54" s="16" t="n"/>
      <c r="I54" s="15" t="n"/>
      <c r="J54" s="15" t="n"/>
      <c r="K54" s="17" t="n"/>
      <c r="L54" s="17" t="n"/>
      <c r="M54" s="15" t="n"/>
      <c r="N54" s="17" t="n"/>
      <c r="O54" s="14" t="n"/>
      <c r="P54" s="19">
        <f>IF($A54="","",IF(OR($B54="",$C54="",$D54="",$E54="",$F54="",$I54="",$J54="",$M54=""),"Complete core fields",IF($I54="Pending Review","Human review needed",IF($I54="No Longer at Property","No current alert",IF(AND(OR($I54="Approved",$I54="Conditional"),$K54=""),"Approval date check",IF(AND($L54&lt;&gt;"",$L54&lt;TODAY()),"Review overdue",IF(AND($L54&lt;&gt;"",$L54&lt;=TODAY()+Assumptions!$B$4),"Review due soon",IF($M54="Incomplete","Document follow-up",IF(AND($H54&lt;&gt;"",$H54&gt;Assumptions!$B$5),"Weight check","No current alert")))))))))</f>
        <v/>
      </c>
    </row>
    <row r="55" ht="34" customHeight="1">
      <c r="A55" s="14" t="n"/>
      <c r="B55" s="14" t="n"/>
      <c r="C55" s="14" t="n"/>
      <c r="D55" s="14" t="n"/>
      <c r="E55" s="14" t="n"/>
      <c r="F55" s="15" t="n"/>
      <c r="G55" s="14" t="n"/>
      <c r="H55" s="16" t="n"/>
      <c r="I55" s="15" t="n"/>
      <c r="J55" s="15" t="n"/>
      <c r="K55" s="17" t="n"/>
      <c r="L55" s="17" t="n"/>
      <c r="M55" s="15" t="n"/>
      <c r="N55" s="17" t="n"/>
      <c r="O55" s="14" t="n"/>
      <c r="P55" s="18">
        <f>IF($A55="","",IF(OR($B55="",$C55="",$D55="",$E55="",$F55="",$I55="",$J55="",$M55=""),"Complete core fields",IF($I55="Pending Review","Human review needed",IF($I55="No Longer at Property","No current alert",IF(AND(OR($I55="Approved",$I55="Conditional"),$K55=""),"Approval date check",IF(AND($L55&lt;&gt;"",$L55&lt;TODAY()),"Review overdue",IF(AND($L55&lt;&gt;"",$L55&lt;=TODAY()+Assumptions!$B$4),"Review due soon",IF($M55="Incomplete","Document follow-up",IF(AND($H55&lt;&gt;"",$H55&gt;Assumptions!$B$5),"Weight check","No current alert")))))))))</f>
        <v/>
      </c>
    </row>
    <row r="56" ht="34" customHeight="1">
      <c r="A56" s="14" t="n"/>
      <c r="B56" s="14" t="n"/>
      <c r="C56" s="14" t="n"/>
      <c r="D56" s="14" t="n"/>
      <c r="E56" s="14" t="n"/>
      <c r="F56" s="15" t="n"/>
      <c r="G56" s="14" t="n"/>
      <c r="H56" s="16" t="n"/>
      <c r="I56" s="15" t="n"/>
      <c r="J56" s="15" t="n"/>
      <c r="K56" s="17" t="n"/>
      <c r="L56" s="17" t="n"/>
      <c r="M56" s="15" t="n"/>
      <c r="N56" s="17" t="n"/>
      <c r="O56" s="14" t="n"/>
      <c r="P56" s="19">
        <f>IF($A56="","",IF(OR($B56="",$C56="",$D56="",$E56="",$F56="",$I56="",$J56="",$M56=""),"Complete core fields",IF($I56="Pending Review","Human review needed",IF($I56="No Longer at Property","No current alert",IF(AND(OR($I56="Approved",$I56="Conditional"),$K56=""),"Approval date check",IF(AND($L56&lt;&gt;"",$L56&lt;TODAY()),"Review overdue",IF(AND($L56&lt;&gt;"",$L56&lt;=TODAY()+Assumptions!$B$4),"Review due soon",IF($M56="Incomplete","Document follow-up",IF(AND($H56&lt;&gt;"",$H56&gt;Assumptions!$B$5),"Weight check","No current alert")))))))))</f>
        <v/>
      </c>
    </row>
    <row r="57" ht="34" customHeight="1">
      <c r="A57" s="14" t="n"/>
      <c r="B57" s="14" t="n"/>
      <c r="C57" s="14" t="n"/>
      <c r="D57" s="14" t="n"/>
      <c r="E57" s="14" t="n"/>
      <c r="F57" s="15" t="n"/>
      <c r="G57" s="14" t="n"/>
      <c r="H57" s="16" t="n"/>
      <c r="I57" s="15" t="n"/>
      <c r="J57" s="15" t="n"/>
      <c r="K57" s="17" t="n"/>
      <c r="L57" s="17" t="n"/>
      <c r="M57" s="15" t="n"/>
      <c r="N57" s="17" t="n"/>
      <c r="O57" s="14" t="n"/>
      <c r="P57" s="18">
        <f>IF($A57="","",IF(OR($B57="",$C57="",$D57="",$E57="",$F57="",$I57="",$J57="",$M57=""),"Complete core fields",IF($I57="Pending Review","Human review needed",IF($I57="No Longer at Property","No current alert",IF(AND(OR($I57="Approved",$I57="Conditional"),$K57=""),"Approval date check",IF(AND($L57&lt;&gt;"",$L57&lt;TODAY()),"Review overdue",IF(AND($L57&lt;&gt;"",$L57&lt;=TODAY()+Assumptions!$B$4),"Review due soon",IF($M57="Incomplete","Document follow-up",IF(AND($H57&lt;&gt;"",$H57&gt;Assumptions!$B$5),"Weight check","No current alert")))))))))</f>
        <v/>
      </c>
    </row>
    <row r="58" ht="34" customHeight="1">
      <c r="A58" s="14" t="n"/>
      <c r="B58" s="14" t="n"/>
      <c r="C58" s="14" t="n"/>
      <c r="D58" s="14" t="n"/>
      <c r="E58" s="14" t="n"/>
      <c r="F58" s="15" t="n"/>
      <c r="G58" s="14" t="n"/>
      <c r="H58" s="16" t="n"/>
      <c r="I58" s="15" t="n"/>
      <c r="J58" s="15" t="n"/>
      <c r="K58" s="17" t="n"/>
      <c r="L58" s="17" t="n"/>
      <c r="M58" s="15" t="n"/>
      <c r="N58" s="17" t="n"/>
      <c r="O58" s="14" t="n"/>
      <c r="P58" s="19">
        <f>IF($A58="","",IF(OR($B58="",$C58="",$D58="",$E58="",$F58="",$I58="",$J58="",$M58=""),"Complete core fields",IF($I58="Pending Review","Human review needed",IF($I58="No Longer at Property","No current alert",IF(AND(OR($I58="Approved",$I58="Conditional"),$K58=""),"Approval date check",IF(AND($L58&lt;&gt;"",$L58&lt;TODAY()),"Review overdue",IF(AND($L58&lt;&gt;"",$L58&lt;=TODAY()+Assumptions!$B$4),"Review due soon",IF($M58="Incomplete","Document follow-up",IF(AND($H58&lt;&gt;"",$H58&gt;Assumptions!$B$5),"Weight check","No current alert")))))))))</f>
        <v/>
      </c>
    </row>
    <row r="59" ht="34" customHeight="1">
      <c r="A59" s="14" t="n"/>
      <c r="B59" s="14" t="n"/>
      <c r="C59" s="14" t="n"/>
      <c r="D59" s="14" t="n"/>
      <c r="E59" s="14" t="n"/>
      <c r="F59" s="15" t="n"/>
      <c r="G59" s="14" t="n"/>
      <c r="H59" s="16" t="n"/>
      <c r="I59" s="15" t="n"/>
      <c r="J59" s="15" t="n"/>
      <c r="K59" s="17" t="n"/>
      <c r="L59" s="17" t="n"/>
      <c r="M59" s="15" t="n"/>
      <c r="N59" s="17" t="n"/>
      <c r="O59" s="14" t="n"/>
      <c r="P59" s="18">
        <f>IF($A59="","",IF(OR($B59="",$C59="",$D59="",$E59="",$F59="",$I59="",$J59="",$M59=""),"Complete core fields",IF($I59="Pending Review","Human review needed",IF($I59="No Longer at Property","No current alert",IF(AND(OR($I59="Approved",$I59="Conditional"),$K59=""),"Approval date check",IF(AND($L59&lt;&gt;"",$L59&lt;TODAY()),"Review overdue",IF(AND($L59&lt;&gt;"",$L59&lt;=TODAY()+Assumptions!$B$4),"Review due soon",IF($M59="Incomplete","Document follow-up",IF(AND($H59&lt;&gt;"",$H59&gt;Assumptions!$B$5),"Weight check","No current alert")))))))))</f>
        <v/>
      </c>
    </row>
    <row r="60" ht="34" customHeight="1">
      <c r="A60" s="14" t="n"/>
      <c r="B60" s="14" t="n"/>
      <c r="C60" s="14" t="n"/>
      <c r="D60" s="14" t="n"/>
      <c r="E60" s="14" t="n"/>
      <c r="F60" s="15" t="n"/>
      <c r="G60" s="14" t="n"/>
      <c r="H60" s="16" t="n"/>
      <c r="I60" s="15" t="n"/>
      <c r="J60" s="15" t="n"/>
      <c r="K60" s="17" t="n"/>
      <c r="L60" s="17" t="n"/>
      <c r="M60" s="15" t="n"/>
      <c r="N60" s="17" t="n"/>
      <c r="O60" s="14" t="n"/>
      <c r="P60" s="19">
        <f>IF($A60="","",IF(OR($B60="",$C60="",$D60="",$E60="",$F60="",$I60="",$J60="",$M60=""),"Complete core fields",IF($I60="Pending Review","Human review needed",IF($I60="No Longer at Property","No current alert",IF(AND(OR($I60="Approved",$I60="Conditional"),$K60=""),"Approval date check",IF(AND($L60&lt;&gt;"",$L60&lt;TODAY()),"Review overdue",IF(AND($L60&lt;&gt;"",$L60&lt;=TODAY()+Assumptions!$B$4),"Review due soon",IF($M60="Incomplete","Document follow-up",IF(AND($H60&lt;&gt;"",$H60&gt;Assumptions!$B$5),"Weight check","No current alert")))))))))</f>
        <v/>
      </c>
    </row>
    <row r="61" ht="34" customHeight="1">
      <c r="A61" s="14" t="n"/>
      <c r="B61" s="14" t="n"/>
      <c r="C61" s="14" t="n"/>
      <c r="D61" s="14" t="n"/>
      <c r="E61" s="14" t="n"/>
      <c r="F61" s="15" t="n"/>
      <c r="G61" s="14" t="n"/>
      <c r="H61" s="16" t="n"/>
      <c r="I61" s="15" t="n"/>
      <c r="J61" s="15" t="n"/>
      <c r="K61" s="17" t="n"/>
      <c r="L61" s="17" t="n"/>
      <c r="M61" s="15" t="n"/>
      <c r="N61" s="17" t="n"/>
      <c r="O61" s="14" t="n"/>
      <c r="P61" s="18">
        <f>IF($A61="","",IF(OR($B61="",$C61="",$D61="",$E61="",$F61="",$I61="",$J61="",$M61=""),"Complete core fields",IF($I61="Pending Review","Human review needed",IF($I61="No Longer at Property","No current alert",IF(AND(OR($I61="Approved",$I61="Conditional"),$K61=""),"Approval date check",IF(AND($L61&lt;&gt;"",$L61&lt;TODAY()),"Review overdue",IF(AND($L61&lt;&gt;"",$L61&lt;=TODAY()+Assumptions!$B$4),"Review due soon",IF($M61="Incomplete","Document follow-up",IF(AND($H61&lt;&gt;"",$H61&gt;Assumptions!$B$5),"Weight check","No current alert")))))))))</f>
        <v/>
      </c>
    </row>
    <row r="62" ht="34" customHeight="1">
      <c r="A62" s="14" t="n"/>
      <c r="B62" s="14" t="n"/>
      <c r="C62" s="14" t="n"/>
      <c r="D62" s="14" t="n"/>
      <c r="E62" s="14" t="n"/>
      <c r="F62" s="15" t="n"/>
      <c r="G62" s="14" t="n"/>
      <c r="H62" s="16" t="n"/>
      <c r="I62" s="15" t="n"/>
      <c r="J62" s="15" t="n"/>
      <c r="K62" s="17" t="n"/>
      <c r="L62" s="17" t="n"/>
      <c r="M62" s="15" t="n"/>
      <c r="N62" s="17" t="n"/>
      <c r="O62" s="14" t="n"/>
      <c r="P62" s="19">
        <f>IF($A62="","",IF(OR($B62="",$C62="",$D62="",$E62="",$F62="",$I62="",$J62="",$M62=""),"Complete core fields",IF($I62="Pending Review","Human review needed",IF($I62="No Longer at Property","No current alert",IF(AND(OR($I62="Approved",$I62="Conditional"),$K62=""),"Approval date check",IF(AND($L62&lt;&gt;"",$L62&lt;TODAY()),"Review overdue",IF(AND($L62&lt;&gt;"",$L62&lt;=TODAY()+Assumptions!$B$4),"Review due soon",IF($M62="Incomplete","Document follow-up",IF(AND($H62&lt;&gt;"",$H62&gt;Assumptions!$B$5),"Weight check","No current alert")))))))))</f>
        <v/>
      </c>
    </row>
    <row r="63" ht="34" customHeight="1">
      <c r="A63" s="14" t="n"/>
      <c r="B63" s="14" t="n"/>
      <c r="C63" s="14" t="n"/>
      <c r="D63" s="14" t="n"/>
      <c r="E63" s="14" t="n"/>
      <c r="F63" s="15" t="n"/>
      <c r="G63" s="14" t="n"/>
      <c r="H63" s="16" t="n"/>
      <c r="I63" s="15" t="n"/>
      <c r="J63" s="15" t="n"/>
      <c r="K63" s="17" t="n"/>
      <c r="L63" s="17" t="n"/>
      <c r="M63" s="15" t="n"/>
      <c r="N63" s="17" t="n"/>
      <c r="O63" s="14" t="n"/>
      <c r="P63" s="18">
        <f>IF($A63="","",IF(OR($B63="",$C63="",$D63="",$E63="",$F63="",$I63="",$J63="",$M63=""),"Complete core fields",IF($I63="Pending Review","Human review needed",IF($I63="No Longer at Property","No current alert",IF(AND(OR($I63="Approved",$I63="Conditional"),$K63=""),"Approval date check",IF(AND($L63&lt;&gt;"",$L63&lt;TODAY()),"Review overdue",IF(AND($L63&lt;&gt;"",$L63&lt;=TODAY()+Assumptions!$B$4),"Review due soon",IF($M63="Incomplete","Document follow-up",IF(AND($H63&lt;&gt;"",$H63&gt;Assumptions!$B$5),"Weight check","No current alert")))))))))</f>
        <v/>
      </c>
    </row>
    <row r="64" ht="34" customHeight="1">
      <c r="A64" s="14" t="n"/>
      <c r="B64" s="14" t="n"/>
      <c r="C64" s="14" t="n"/>
      <c r="D64" s="14" t="n"/>
      <c r="E64" s="14" t="n"/>
      <c r="F64" s="15" t="n"/>
      <c r="G64" s="14" t="n"/>
      <c r="H64" s="16" t="n"/>
      <c r="I64" s="15" t="n"/>
      <c r="J64" s="15" t="n"/>
      <c r="K64" s="17" t="n"/>
      <c r="L64" s="17" t="n"/>
      <c r="M64" s="15" t="n"/>
      <c r="N64" s="17" t="n"/>
      <c r="O64" s="14" t="n"/>
      <c r="P64" s="19">
        <f>IF($A64="","",IF(OR($B64="",$C64="",$D64="",$E64="",$F64="",$I64="",$J64="",$M64=""),"Complete core fields",IF($I64="Pending Review","Human review needed",IF($I64="No Longer at Property","No current alert",IF(AND(OR($I64="Approved",$I64="Conditional"),$K64=""),"Approval date check",IF(AND($L64&lt;&gt;"",$L64&lt;TODAY()),"Review overdue",IF(AND($L64&lt;&gt;"",$L64&lt;=TODAY()+Assumptions!$B$4),"Review due soon",IF($M64="Incomplete","Document follow-up",IF(AND($H64&lt;&gt;"",$H64&gt;Assumptions!$B$5),"Weight check","No current alert")))))))))</f>
        <v/>
      </c>
    </row>
    <row r="65" ht="34" customHeight="1">
      <c r="A65" s="14" t="n"/>
      <c r="B65" s="14" t="n"/>
      <c r="C65" s="14" t="n"/>
      <c r="D65" s="14" t="n"/>
      <c r="E65" s="14" t="n"/>
      <c r="F65" s="15" t="n"/>
      <c r="G65" s="14" t="n"/>
      <c r="H65" s="16" t="n"/>
      <c r="I65" s="15" t="n"/>
      <c r="J65" s="15" t="n"/>
      <c r="K65" s="17" t="n"/>
      <c r="L65" s="17" t="n"/>
      <c r="M65" s="15" t="n"/>
      <c r="N65" s="17" t="n"/>
      <c r="O65" s="14" t="n"/>
      <c r="P65" s="18">
        <f>IF($A65="","",IF(OR($B65="",$C65="",$D65="",$E65="",$F65="",$I65="",$J65="",$M65=""),"Complete core fields",IF($I65="Pending Review","Human review needed",IF($I65="No Longer at Property","No current alert",IF(AND(OR($I65="Approved",$I65="Conditional"),$K65=""),"Approval date check",IF(AND($L65&lt;&gt;"",$L65&lt;TODAY()),"Review overdue",IF(AND($L65&lt;&gt;"",$L65&lt;=TODAY()+Assumptions!$B$4),"Review due soon",IF($M65="Incomplete","Document follow-up",IF(AND($H65&lt;&gt;"",$H65&gt;Assumptions!$B$5),"Weight check","No current alert")))))))))</f>
        <v/>
      </c>
    </row>
    <row r="66" ht="34" customHeight="1">
      <c r="A66" s="14" t="n"/>
      <c r="B66" s="14" t="n"/>
      <c r="C66" s="14" t="n"/>
      <c r="D66" s="14" t="n"/>
      <c r="E66" s="14" t="n"/>
      <c r="F66" s="15" t="n"/>
      <c r="G66" s="14" t="n"/>
      <c r="H66" s="16" t="n"/>
      <c r="I66" s="15" t="n"/>
      <c r="J66" s="15" t="n"/>
      <c r="K66" s="17" t="n"/>
      <c r="L66" s="17" t="n"/>
      <c r="M66" s="15" t="n"/>
      <c r="N66" s="17" t="n"/>
      <c r="O66" s="14" t="n"/>
      <c r="P66" s="19">
        <f>IF($A66="","",IF(OR($B66="",$C66="",$D66="",$E66="",$F66="",$I66="",$J66="",$M66=""),"Complete core fields",IF($I66="Pending Review","Human review needed",IF($I66="No Longer at Property","No current alert",IF(AND(OR($I66="Approved",$I66="Conditional"),$K66=""),"Approval date check",IF(AND($L66&lt;&gt;"",$L66&lt;TODAY()),"Review overdue",IF(AND($L66&lt;&gt;"",$L66&lt;=TODAY()+Assumptions!$B$4),"Review due soon",IF($M66="Incomplete","Document follow-up",IF(AND($H66&lt;&gt;"",$H66&gt;Assumptions!$B$5),"Weight check","No current alert")))))))))</f>
        <v/>
      </c>
    </row>
    <row r="67" ht="34" customHeight="1">
      <c r="A67" s="14" t="n"/>
      <c r="B67" s="14" t="n"/>
      <c r="C67" s="14" t="n"/>
      <c r="D67" s="14" t="n"/>
      <c r="E67" s="14" t="n"/>
      <c r="F67" s="15" t="n"/>
      <c r="G67" s="14" t="n"/>
      <c r="H67" s="16" t="n"/>
      <c r="I67" s="15" t="n"/>
      <c r="J67" s="15" t="n"/>
      <c r="K67" s="17" t="n"/>
      <c r="L67" s="17" t="n"/>
      <c r="M67" s="15" t="n"/>
      <c r="N67" s="17" t="n"/>
      <c r="O67" s="14" t="n"/>
      <c r="P67" s="18">
        <f>IF($A67="","",IF(OR($B67="",$C67="",$D67="",$E67="",$F67="",$I67="",$J67="",$M67=""),"Complete core fields",IF($I67="Pending Review","Human review needed",IF($I67="No Longer at Property","No current alert",IF(AND(OR($I67="Approved",$I67="Conditional"),$K67=""),"Approval date check",IF(AND($L67&lt;&gt;"",$L67&lt;TODAY()),"Review overdue",IF(AND($L67&lt;&gt;"",$L67&lt;=TODAY()+Assumptions!$B$4),"Review due soon",IF($M67="Incomplete","Document follow-up",IF(AND($H67&lt;&gt;"",$H67&gt;Assumptions!$B$5),"Weight check","No current alert")))))))))</f>
        <v/>
      </c>
    </row>
    <row r="68" ht="34" customHeight="1">
      <c r="A68" s="14" t="n"/>
      <c r="B68" s="14" t="n"/>
      <c r="C68" s="14" t="n"/>
      <c r="D68" s="14" t="n"/>
      <c r="E68" s="14" t="n"/>
      <c r="F68" s="15" t="n"/>
      <c r="G68" s="14" t="n"/>
      <c r="H68" s="16" t="n"/>
      <c r="I68" s="15" t="n"/>
      <c r="J68" s="15" t="n"/>
      <c r="K68" s="17" t="n"/>
      <c r="L68" s="17" t="n"/>
      <c r="M68" s="15" t="n"/>
      <c r="N68" s="17" t="n"/>
      <c r="O68" s="14" t="n"/>
      <c r="P68" s="19">
        <f>IF($A68="","",IF(OR($B68="",$C68="",$D68="",$E68="",$F68="",$I68="",$J68="",$M68=""),"Complete core fields",IF($I68="Pending Review","Human review needed",IF($I68="No Longer at Property","No current alert",IF(AND(OR($I68="Approved",$I68="Conditional"),$K68=""),"Approval date check",IF(AND($L68&lt;&gt;"",$L68&lt;TODAY()),"Review overdue",IF(AND($L68&lt;&gt;"",$L68&lt;=TODAY()+Assumptions!$B$4),"Review due soon",IF($M68="Incomplete","Document follow-up",IF(AND($H68&lt;&gt;"",$H68&gt;Assumptions!$B$5),"Weight check","No current alert")))))))))</f>
        <v/>
      </c>
    </row>
    <row r="69" ht="34" customHeight="1">
      <c r="A69" s="14" t="n"/>
      <c r="B69" s="14" t="n"/>
      <c r="C69" s="14" t="n"/>
      <c r="D69" s="14" t="n"/>
      <c r="E69" s="14" t="n"/>
      <c r="F69" s="15" t="n"/>
      <c r="G69" s="14" t="n"/>
      <c r="H69" s="16" t="n"/>
      <c r="I69" s="15" t="n"/>
      <c r="J69" s="15" t="n"/>
      <c r="K69" s="17" t="n"/>
      <c r="L69" s="17" t="n"/>
      <c r="M69" s="15" t="n"/>
      <c r="N69" s="17" t="n"/>
      <c r="O69" s="14" t="n"/>
      <c r="P69" s="18">
        <f>IF($A69="","",IF(OR($B69="",$C69="",$D69="",$E69="",$F69="",$I69="",$J69="",$M69=""),"Complete core fields",IF($I69="Pending Review","Human review needed",IF($I69="No Longer at Property","No current alert",IF(AND(OR($I69="Approved",$I69="Conditional"),$K69=""),"Approval date check",IF(AND($L69&lt;&gt;"",$L69&lt;TODAY()),"Review overdue",IF(AND($L69&lt;&gt;"",$L69&lt;=TODAY()+Assumptions!$B$4),"Review due soon",IF($M69="Incomplete","Document follow-up",IF(AND($H69&lt;&gt;"",$H69&gt;Assumptions!$B$5),"Weight check","No current alert")))))))))</f>
        <v/>
      </c>
    </row>
    <row r="70" ht="34" customHeight="1">
      <c r="A70" s="14" t="n"/>
      <c r="B70" s="14" t="n"/>
      <c r="C70" s="14" t="n"/>
      <c r="D70" s="14" t="n"/>
      <c r="E70" s="14" t="n"/>
      <c r="F70" s="15" t="n"/>
      <c r="G70" s="14" t="n"/>
      <c r="H70" s="16" t="n"/>
      <c r="I70" s="15" t="n"/>
      <c r="J70" s="15" t="n"/>
      <c r="K70" s="17" t="n"/>
      <c r="L70" s="17" t="n"/>
      <c r="M70" s="15" t="n"/>
      <c r="N70" s="17" t="n"/>
      <c r="O70" s="14" t="n"/>
      <c r="P70" s="19">
        <f>IF($A70="","",IF(OR($B70="",$C70="",$D70="",$E70="",$F70="",$I70="",$J70="",$M70=""),"Complete core fields",IF($I70="Pending Review","Human review needed",IF($I70="No Longer at Property","No current alert",IF(AND(OR($I70="Approved",$I70="Conditional"),$K70=""),"Approval date check",IF(AND($L70&lt;&gt;"",$L70&lt;TODAY()),"Review overdue",IF(AND($L70&lt;&gt;"",$L70&lt;=TODAY()+Assumptions!$B$4),"Review due soon",IF($M70="Incomplete","Document follow-up",IF(AND($H70&lt;&gt;"",$H70&gt;Assumptions!$B$5),"Weight check","No current alert")))))))))</f>
        <v/>
      </c>
    </row>
    <row r="71" ht="34" customHeight="1">
      <c r="A71" s="14" t="n"/>
      <c r="B71" s="14" t="n"/>
      <c r="C71" s="14" t="n"/>
      <c r="D71" s="14" t="n"/>
      <c r="E71" s="14" t="n"/>
      <c r="F71" s="15" t="n"/>
      <c r="G71" s="14" t="n"/>
      <c r="H71" s="16" t="n"/>
      <c r="I71" s="15" t="n"/>
      <c r="J71" s="15" t="n"/>
      <c r="K71" s="17" t="n"/>
      <c r="L71" s="17" t="n"/>
      <c r="M71" s="15" t="n"/>
      <c r="N71" s="17" t="n"/>
      <c r="O71" s="14" t="n"/>
      <c r="P71" s="18">
        <f>IF($A71="","",IF(OR($B71="",$C71="",$D71="",$E71="",$F71="",$I71="",$J71="",$M71=""),"Complete core fields",IF($I71="Pending Review","Human review needed",IF($I71="No Longer at Property","No current alert",IF(AND(OR($I71="Approved",$I71="Conditional"),$K71=""),"Approval date check",IF(AND($L71&lt;&gt;"",$L71&lt;TODAY()),"Review overdue",IF(AND($L71&lt;&gt;"",$L71&lt;=TODAY()+Assumptions!$B$4),"Review due soon",IF($M71="Incomplete","Document follow-up",IF(AND($H71&lt;&gt;"",$H71&gt;Assumptions!$B$5),"Weight check","No current alert")))))))))</f>
        <v/>
      </c>
    </row>
    <row r="72" ht="34" customHeight="1">
      <c r="A72" s="14" t="n"/>
      <c r="B72" s="14" t="n"/>
      <c r="C72" s="14" t="n"/>
      <c r="D72" s="14" t="n"/>
      <c r="E72" s="14" t="n"/>
      <c r="F72" s="15" t="n"/>
      <c r="G72" s="14" t="n"/>
      <c r="H72" s="16" t="n"/>
      <c r="I72" s="15" t="n"/>
      <c r="J72" s="15" t="n"/>
      <c r="K72" s="17" t="n"/>
      <c r="L72" s="17" t="n"/>
      <c r="M72" s="15" t="n"/>
      <c r="N72" s="17" t="n"/>
      <c r="O72" s="14" t="n"/>
      <c r="P72" s="19">
        <f>IF($A72="","",IF(OR($B72="",$C72="",$D72="",$E72="",$F72="",$I72="",$J72="",$M72=""),"Complete core fields",IF($I72="Pending Review","Human review needed",IF($I72="No Longer at Property","No current alert",IF(AND(OR($I72="Approved",$I72="Conditional"),$K72=""),"Approval date check",IF(AND($L72&lt;&gt;"",$L72&lt;TODAY()),"Review overdue",IF(AND($L72&lt;&gt;"",$L72&lt;=TODAY()+Assumptions!$B$4),"Review due soon",IF($M72="Incomplete","Document follow-up",IF(AND($H72&lt;&gt;"",$H72&gt;Assumptions!$B$5),"Weight check","No current alert")))))))))</f>
        <v/>
      </c>
    </row>
    <row r="73" ht="34" customHeight="1">
      <c r="A73" s="14" t="n"/>
      <c r="B73" s="14" t="n"/>
      <c r="C73" s="14" t="n"/>
      <c r="D73" s="14" t="n"/>
      <c r="E73" s="14" t="n"/>
      <c r="F73" s="15" t="n"/>
      <c r="G73" s="14" t="n"/>
      <c r="H73" s="16" t="n"/>
      <c r="I73" s="15" t="n"/>
      <c r="J73" s="15" t="n"/>
      <c r="K73" s="17" t="n"/>
      <c r="L73" s="17" t="n"/>
      <c r="M73" s="15" t="n"/>
      <c r="N73" s="17" t="n"/>
      <c r="O73" s="14" t="n"/>
      <c r="P73" s="18">
        <f>IF($A73="","",IF(OR($B73="",$C73="",$D73="",$E73="",$F73="",$I73="",$J73="",$M73=""),"Complete core fields",IF($I73="Pending Review","Human review needed",IF($I73="No Longer at Property","No current alert",IF(AND(OR($I73="Approved",$I73="Conditional"),$K73=""),"Approval date check",IF(AND($L73&lt;&gt;"",$L73&lt;TODAY()),"Review overdue",IF(AND($L73&lt;&gt;"",$L73&lt;=TODAY()+Assumptions!$B$4),"Review due soon",IF($M73="Incomplete","Document follow-up",IF(AND($H73&lt;&gt;"",$H73&gt;Assumptions!$B$5),"Weight check","No current alert")))))))))</f>
        <v/>
      </c>
    </row>
    <row r="74" ht="34" customHeight="1">
      <c r="A74" s="14" t="n"/>
      <c r="B74" s="14" t="n"/>
      <c r="C74" s="14" t="n"/>
      <c r="D74" s="14" t="n"/>
      <c r="E74" s="14" t="n"/>
      <c r="F74" s="15" t="n"/>
      <c r="G74" s="14" t="n"/>
      <c r="H74" s="16" t="n"/>
      <c r="I74" s="15" t="n"/>
      <c r="J74" s="15" t="n"/>
      <c r="K74" s="17" t="n"/>
      <c r="L74" s="17" t="n"/>
      <c r="M74" s="15" t="n"/>
      <c r="N74" s="17" t="n"/>
      <c r="O74" s="14" t="n"/>
      <c r="P74" s="19">
        <f>IF($A74="","",IF(OR($B74="",$C74="",$D74="",$E74="",$F74="",$I74="",$J74="",$M74=""),"Complete core fields",IF($I74="Pending Review","Human review needed",IF($I74="No Longer at Property","No current alert",IF(AND(OR($I74="Approved",$I74="Conditional"),$K74=""),"Approval date check",IF(AND($L74&lt;&gt;"",$L74&lt;TODAY()),"Review overdue",IF(AND($L74&lt;&gt;"",$L74&lt;=TODAY()+Assumptions!$B$4),"Review due soon",IF($M74="Incomplete","Document follow-up",IF(AND($H74&lt;&gt;"",$H74&gt;Assumptions!$B$5),"Weight check","No current alert")))))))))</f>
        <v/>
      </c>
    </row>
    <row r="75" ht="34" customHeight="1">
      <c r="A75" s="14" t="n"/>
      <c r="B75" s="14" t="n"/>
      <c r="C75" s="14" t="n"/>
      <c r="D75" s="14" t="n"/>
      <c r="E75" s="14" t="n"/>
      <c r="F75" s="15" t="n"/>
      <c r="G75" s="14" t="n"/>
      <c r="H75" s="16" t="n"/>
      <c r="I75" s="15" t="n"/>
      <c r="J75" s="15" t="n"/>
      <c r="K75" s="17" t="n"/>
      <c r="L75" s="17" t="n"/>
      <c r="M75" s="15" t="n"/>
      <c r="N75" s="17" t="n"/>
      <c r="O75" s="14" t="n"/>
      <c r="P75" s="18">
        <f>IF($A75="","",IF(OR($B75="",$C75="",$D75="",$E75="",$F75="",$I75="",$J75="",$M75=""),"Complete core fields",IF($I75="Pending Review","Human review needed",IF($I75="No Longer at Property","No current alert",IF(AND(OR($I75="Approved",$I75="Conditional"),$K75=""),"Approval date check",IF(AND($L75&lt;&gt;"",$L75&lt;TODAY()),"Review overdue",IF(AND($L75&lt;&gt;"",$L75&lt;=TODAY()+Assumptions!$B$4),"Review due soon",IF($M75="Incomplete","Document follow-up",IF(AND($H75&lt;&gt;"",$H75&gt;Assumptions!$B$5),"Weight check","No current alert")))))))))</f>
        <v/>
      </c>
    </row>
    <row r="76" ht="34" customHeight="1">
      <c r="A76" s="14" t="n"/>
      <c r="B76" s="14" t="n"/>
      <c r="C76" s="14" t="n"/>
      <c r="D76" s="14" t="n"/>
      <c r="E76" s="14" t="n"/>
      <c r="F76" s="15" t="n"/>
      <c r="G76" s="14" t="n"/>
      <c r="H76" s="16" t="n"/>
      <c r="I76" s="15" t="n"/>
      <c r="J76" s="15" t="n"/>
      <c r="K76" s="17" t="n"/>
      <c r="L76" s="17" t="n"/>
      <c r="M76" s="15" t="n"/>
      <c r="N76" s="17" t="n"/>
      <c r="O76" s="14" t="n"/>
      <c r="P76" s="19">
        <f>IF($A76="","",IF(OR($B76="",$C76="",$D76="",$E76="",$F76="",$I76="",$J76="",$M76=""),"Complete core fields",IF($I76="Pending Review","Human review needed",IF($I76="No Longer at Property","No current alert",IF(AND(OR($I76="Approved",$I76="Conditional"),$K76=""),"Approval date check",IF(AND($L76&lt;&gt;"",$L76&lt;TODAY()),"Review overdue",IF(AND($L76&lt;&gt;"",$L76&lt;=TODAY()+Assumptions!$B$4),"Review due soon",IF($M76="Incomplete","Document follow-up",IF(AND($H76&lt;&gt;"",$H76&gt;Assumptions!$B$5),"Weight check","No current alert")))))))))</f>
        <v/>
      </c>
    </row>
    <row r="77" ht="34" customHeight="1">
      <c r="A77" s="14" t="n"/>
      <c r="B77" s="14" t="n"/>
      <c r="C77" s="14" t="n"/>
      <c r="D77" s="14" t="n"/>
      <c r="E77" s="14" t="n"/>
      <c r="F77" s="15" t="n"/>
      <c r="G77" s="14" t="n"/>
      <c r="H77" s="16" t="n"/>
      <c r="I77" s="15" t="n"/>
      <c r="J77" s="15" t="n"/>
      <c r="K77" s="17" t="n"/>
      <c r="L77" s="17" t="n"/>
      <c r="M77" s="15" t="n"/>
      <c r="N77" s="17" t="n"/>
      <c r="O77" s="14" t="n"/>
      <c r="P77" s="18">
        <f>IF($A77="","",IF(OR($B77="",$C77="",$D77="",$E77="",$F77="",$I77="",$J77="",$M77=""),"Complete core fields",IF($I77="Pending Review","Human review needed",IF($I77="No Longer at Property","No current alert",IF(AND(OR($I77="Approved",$I77="Conditional"),$K77=""),"Approval date check",IF(AND($L77&lt;&gt;"",$L77&lt;TODAY()),"Review overdue",IF(AND($L77&lt;&gt;"",$L77&lt;=TODAY()+Assumptions!$B$4),"Review due soon",IF($M77="Incomplete","Document follow-up",IF(AND($H77&lt;&gt;"",$H77&gt;Assumptions!$B$5),"Weight check","No current alert")))))))))</f>
        <v/>
      </c>
    </row>
    <row r="78" ht="34" customHeight="1">
      <c r="A78" s="14" t="n"/>
      <c r="B78" s="14" t="n"/>
      <c r="C78" s="14" t="n"/>
      <c r="D78" s="14" t="n"/>
      <c r="E78" s="14" t="n"/>
      <c r="F78" s="15" t="n"/>
      <c r="G78" s="14" t="n"/>
      <c r="H78" s="16" t="n"/>
      <c r="I78" s="15" t="n"/>
      <c r="J78" s="15" t="n"/>
      <c r="K78" s="17" t="n"/>
      <c r="L78" s="17" t="n"/>
      <c r="M78" s="15" t="n"/>
      <c r="N78" s="17" t="n"/>
      <c r="O78" s="14" t="n"/>
      <c r="P78" s="19">
        <f>IF($A78="","",IF(OR($B78="",$C78="",$D78="",$E78="",$F78="",$I78="",$J78="",$M78=""),"Complete core fields",IF($I78="Pending Review","Human review needed",IF($I78="No Longer at Property","No current alert",IF(AND(OR($I78="Approved",$I78="Conditional"),$K78=""),"Approval date check",IF(AND($L78&lt;&gt;"",$L78&lt;TODAY()),"Review overdue",IF(AND($L78&lt;&gt;"",$L78&lt;=TODAY()+Assumptions!$B$4),"Review due soon",IF($M78="Incomplete","Document follow-up",IF(AND($H78&lt;&gt;"",$H78&gt;Assumptions!$B$5),"Weight check","No current alert")))))))))</f>
        <v/>
      </c>
    </row>
    <row r="79" ht="34" customHeight="1">
      <c r="A79" s="14" t="n"/>
      <c r="B79" s="14" t="n"/>
      <c r="C79" s="14" t="n"/>
      <c r="D79" s="14" t="n"/>
      <c r="E79" s="14" t="n"/>
      <c r="F79" s="15" t="n"/>
      <c r="G79" s="14" t="n"/>
      <c r="H79" s="16" t="n"/>
      <c r="I79" s="15" t="n"/>
      <c r="J79" s="15" t="n"/>
      <c r="K79" s="17" t="n"/>
      <c r="L79" s="17" t="n"/>
      <c r="M79" s="15" t="n"/>
      <c r="N79" s="17" t="n"/>
      <c r="O79" s="14" t="n"/>
      <c r="P79" s="18">
        <f>IF($A79="","",IF(OR($B79="",$C79="",$D79="",$E79="",$F79="",$I79="",$J79="",$M79=""),"Complete core fields",IF($I79="Pending Review","Human review needed",IF($I79="No Longer at Property","No current alert",IF(AND(OR($I79="Approved",$I79="Conditional"),$K79=""),"Approval date check",IF(AND($L79&lt;&gt;"",$L79&lt;TODAY()),"Review overdue",IF(AND($L79&lt;&gt;"",$L79&lt;=TODAY()+Assumptions!$B$4),"Review due soon",IF($M79="Incomplete","Document follow-up",IF(AND($H79&lt;&gt;"",$H79&gt;Assumptions!$B$5),"Weight check","No current alert")))))))))</f>
        <v/>
      </c>
    </row>
    <row r="80" ht="34" customHeight="1">
      <c r="A80" s="14" t="n"/>
      <c r="B80" s="14" t="n"/>
      <c r="C80" s="14" t="n"/>
      <c r="D80" s="14" t="n"/>
      <c r="E80" s="14" t="n"/>
      <c r="F80" s="15" t="n"/>
      <c r="G80" s="14" t="n"/>
      <c r="H80" s="16" t="n"/>
      <c r="I80" s="15" t="n"/>
      <c r="J80" s="15" t="n"/>
      <c r="K80" s="17" t="n"/>
      <c r="L80" s="17" t="n"/>
      <c r="M80" s="15" t="n"/>
      <c r="N80" s="17" t="n"/>
      <c r="O80" s="14" t="n"/>
      <c r="P80" s="19">
        <f>IF($A80="","",IF(OR($B80="",$C80="",$D80="",$E80="",$F80="",$I80="",$J80="",$M80=""),"Complete core fields",IF($I80="Pending Review","Human review needed",IF($I80="No Longer at Property","No current alert",IF(AND(OR($I80="Approved",$I80="Conditional"),$K80=""),"Approval date check",IF(AND($L80&lt;&gt;"",$L80&lt;TODAY()),"Review overdue",IF(AND($L80&lt;&gt;"",$L80&lt;=TODAY()+Assumptions!$B$4),"Review due soon",IF($M80="Incomplete","Document follow-up",IF(AND($H80&lt;&gt;"",$H80&gt;Assumptions!$B$5),"Weight check","No current alert")))))))))</f>
        <v/>
      </c>
    </row>
    <row r="81" ht="34" customHeight="1">
      <c r="A81" s="14" t="n"/>
      <c r="B81" s="14" t="n"/>
      <c r="C81" s="14" t="n"/>
      <c r="D81" s="14" t="n"/>
      <c r="E81" s="14" t="n"/>
      <c r="F81" s="15" t="n"/>
      <c r="G81" s="14" t="n"/>
      <c r="H81" s="16" t="n"/>
      <c r="I81" s="15" t="n"/>
      <c r="J81" s="15" t="n"/>
      <c r="K81" s="17" t="n"/>
      <c r="L81" s="17" t="n"/>
      <c r="M81" s="15" t="n"/>
      <c r="N81" s="17" t="n"/>
      <c r="O81" s="14" t="n"/>
      <c r="P81" s="18">
        <f>IF($A81="","",IF(OR($B81="",$C81="",$D81="",$E81="",$F81="",$I81="",$J81="",$M81=""),"Complete core fields",IF($I81="Pending Review","Human review needed",IF($I81="No Longer at Property","No current alert",IF(AND(OR($I81="Approved",$I81="Conditional"),$K81=""),"Approval date check",IF(AND($L81&lt;&gt;"",$L81&lt;TODAY()),"Review overdue",IF(AND($L81&lt;&gt;"",$L81&lt;=TODAY()+Assumptions!$B$4),"Review due soon",IF($M81="Incomplete","Document follow-up",IF(AND($H81&lt;&gt;"",$H81&gt;Assumptions!$B$5),"Weight check","No current alert")))))))))</f>
        <v/>
      </c>
    </row>
    <row r="82" ht="34" customHeight="1">
      <c r="A82" s="14" t="n"/>
      <c r="B82" s="14" t="n"/>
      <c r="C82" s="14" t="n"/>
      <c r="D82" s="14" t="n"/>
      <c r="E82" s="14" t="n"/>
      <c r="F82" s="15" t="n"/>
      <c r="G82" s="14" t="n"/>
      <c r="H82" s="16" t="n"/>
      <c r="I82" s="15" t="n"/>
      <c r="J82" s="15" t="n"/>
      <c r="K82" s="17" t="n"/>
      <c r="L82" s="17" t="n"/>
      <c r="M82" s="15" t="n"/>
      <c r="N82" s="17" t="n"/>
      <c r="O82" s="14" t="n"/>
      <c r="P82" s="19">
        <f>IF($A82="","",IF(OR($B82="",$C82="",$D82="",$E82="",$F82="",$I82="",$J82="",$M82=""),"Complete core fields",IF($I82="Pending Review","Human review needed",IF($I82="No Longer at Property","No current alert",IF(AND(OR($I82="Approved",$I82="Conditional"),$K82=""),"Approval date check",IF(AND($L82&lt;&gt;"",$L82&lt;TODAY()),"Review overdue",IF(AND($L82&lt;&gt;"",$L82&lt;=TODAY()+Assumptions!$B$4),"Review due soon",IF($M82="Incomplete","Document follow-up",IF(AND($H82&lt;&gt;"",$H82&gt;Assumptions!$B$5),"Weight check","No current alert")))))))))</f>
        <v/>
      </c>
    </row>
    <row r="83" ht="34" customHeight="1">
      <c r="A83" s="14" t="n"/>
      <c r="B83" s="14" t="n"/>
      <c r="C83" s="14" t="n"/>
      <c r="D83" s="14" t="n"/>
      <c r="E83" s="14" t="n"/>
      <c r="F83" s="15" t="n"/>
      <c r="G83" s="14" t="n"/>
      <c r="H83" s="16" t="n"/>
      <c r="I83" s="15" t="n"/>
      <c r="J83" s="15" t="n"/>
      <c r="K83" s="17" t="n"/>
      <c r="L83" s="17" t="n"/>
      <c r="M83" s="15" t="n"/>
      <c r="N83" s="17" t="n"/>
      <c r="O83" s="14" t="n"/>
      <c r="P83" s="18">
        <f>IF($A83="","",IF(OR($B83="",$C83="",$D83="",$E83="",$F83="",$I83="",$J83="",$M83=""),"Complete core fields",IF($I83="Pending Review","Human review needed",IF($I83="No Longer at Property","No current alert",IF(AND(OR($I83="Approved",$I83="Conditional"),$K83=""),"Approval date check",IF(AND($L83&lt;&gt;"",$L83&lt;TODAY()),"Review overdue",IF(AND($L83&lt;&gt;"",$L83&lt;=TODAY()+Assumptions!$B$4),"Review due soon",IF($M83="Incomplete","Document follow-up",IF(AND($H83&lt;&gt;"",$H83&gt;Assumptions!$B$5),"Weight check","No current alert")))))))))</f>
        <v/>
      </c>
    </row>
    <row r="84" ht="34" customHeight="1">
      <c r="A84" s="14" t="n"/>
      <c r="B84" s="14" t="n"/>
      <c r="C84" s="14" t="n"/>
      <c r="D84" s="14" t="n"/>
      <c r="E84" s="14" t="n"/>
      <c r="F84" s="15" t="n"/>
      <c r="G84" s="14" t="n"/>
      <c r="H84" s="16" t="n"/>
      <c r="I84" s="15" t="n"/>
      <c r="J84" s="15" t="n"/>
      <c r="K84" s="17" t="n"/>
      <c r="L84" s="17" t="n"/>
      <c r="M84" s="15" t="n"/>
      <c r="N84" s="17" t="n"/>
      <c r="O84" s="14" t="n"/>
      <c r="P84" s="19">
        <f>IF($A84="","",IF(OR($B84="",$C84="",$D84="",$E84="",$F84="",$I84="",$J84="",$M84=""),"Complete core fields",IF($I84="Pending Review","Human review needed",IF($I84="No Longer at Property","No current alert",IF(AND(OR($I84="Approved",$I84="Conditional"),$K84=""),"Approval date check",IF(AND($L84&lt;&gt;"",$L84&lt;TODAY()),"Review overdue",IF(AND($L84&lt;&gt;"",$L84&lt;=TODAY()+Assumptions!$B$4),"Review due soon",IF($M84="Incomplete","Document follow-up",IF(AND($H84&lt;&gt;"",$H84&gt;Assumptions!$B$5),"Weight check","No current alert")))))))))</f>
        <v/>
      </c>
    </row>
    <row r="85" ht="34" customHeight="1">
      <c r="A85" s="14" t="n"/>
      <c r="B85" s="14" t="n"/>
      <c r="C85" s="14" t="n"/>
      <c r="D85" s="14" t="n"/>
      <c r="E85" s="14" t="n"/>
      <c r="F85" s="15" t="n"/>
      <c r="G85" s="14" t="n"/>
      <c r="H85" s="16" t="n"/>
      <c r="I85" s="15" t="n"/>
      <c r="J85" s="15" t="n"/>
      <c r="K85" s="17" t="n"/>
      <c r="L85" s="17" t="n"/>
      <c r="M85" s="15" t="n"/>
      <c r="N85" s="17" t="n"/>
      <c r="O85" s="14" t="n"/>
      <c r="P85" s="18">
        <f>IF($A85="","",IF(OR($B85="",$C85="",$D85="",$E85="",$F85="",$I85="",$J85="",$M85=""),"Complete core fields",IF($I85="Pending Review","Human review needed",IF($I85="No Longer at Property","No current alert",IF(AND(OR($I85="Approved",$I85="Conditional"),$K85=""),"Approval date check",IF(AND($L85&lt;&gt;"",$L85&lt;TODAY()),"Review overdue",IF(AND($L85&lt;&gt;"",$L85&lt;=TODAY()+Assumptions!$B$4),"Review due soon",IF($M85="Incomplete","Document follow-up",IF(AND($H85&lt;&gt;"",$H85&gt;Assumptions!$B$5),"Weight check","No current alert")))))))))</f>
        <v/>
      </c>
    </row>
    <row r="86" ht="34" customHeight="1">
      <c r="A86" s="14" t="n"/>
      <c r="B86" s="14" t="n"/>
      <c r="C86" s="14" t="n"/>
      <c r="D86" s="14" t="n"/>
      <c r="E86" s="14" t="n"/>
      <c r="F86" s="15" t="n"/>
      <c r="G86" s="14" t="n"/>
      <c r="H86" s="16" t="n"/>
      <c r="I86" s="15" t="n"/>
      <c r="J86" s="15" t="n"/>
      <c r="K86" s="17" t="n"/>
      <c r="L86" s="17" t="n"/>
      <c r="M86" s="15" t="n"/>
      <c r="N86" s="17" t="n"/>
      <c r="O86" s="14" t="n"/>
      <c r="P86" s="19">
        <f>IF($A86="","",IF(OR($B86="",$C86="",$D86="",$E86="",$F86="",$I86="",$J86="",$M86=""),"Complete core fields",IF($I86="Pending Review","Human review needed",IF($I86="No Longer at Property","No current alert",IF(AND(OR($I86="Approved",$I86="Conditional"),$K86=""),"Approval date check",IF(AND($L86&lt;&gt;"",$L86&lt;TODAY()),"Review overdue",IF(AND($L86&lt;&gt;"",$L86&lt;=TODAY()+Assumptions!$B$4),"Review due soon",IF($M86="Incomplete","Document follow-up",IF(AND($H86&lt;&gt;"",$H86&gt;Assumptions!$B$5),"Weight check","No current alert")))))))))</f>
        <v/>
      </c>
    </row>
    <row r="87" ht="34" customHeight="1">
      <c r="A87" s="14" t="n"/>
      <c r="B87" s="14" t="n"/>
      <c r="C87" s="14" t="n"/>
      <c r="D87" s="14" t="n"/>
      <c r="E87" s="14" t="n"/>
      <c r="F87" s="15" t="n"/>
      <c r="G87" s="14" t="n"/>
      <c r="H87" s="16" t="n"/>
      <c r="I87" s="15" t="n"/>
      <c r="J87" s="15" t="n"/>
      <c r="K87" s="17" t="n"/>
      <c r="L87" s="17" t="n"/>
      <c r="M87" s="15" t="n"/>
      <c r="N87" s="17" t="n"/>
      <c r="O87" s="14" t="n"/>
      <c r="P87" s="18">
        <f>IF($A87="","",IF(OR($B87="",$C87="",$D87="",$E87="",$F87="",$I87="",$J87="",$M87=""),"Complete core fields",IF($I87="Pending Review","Human review needed",IF($I87="No Longer at Property","No current alert",IF(AND(OR($I87="Approved",$I87="Conditional"),$K87=""),"Approval date check",IF(AND($L87&lt;&gt;"",$L87&lt;TODAY()),"Review overdue",IF(AND($L87&lt;&gt;"",$L87&lt;=TODAY()+Assumptions!$B$4),"Review due soon",IF($M87="Incomplete","Document follow-up",IF(AND($H87&lt;&gt;"",$H87&gt;Assumptions!$B$5),"Weight check","No current alert")))))))))</f>
        <v/>
      </c>
    </row>
    <row r="88" ht="34" customHeight="1">
      <c r="A88" s="14" t="n"/>
      <c r="B88" s="14" t="n"/>
      <c r="C88" s="14" t="n"/>
      <c r="D88" s="14" t="n"/>
      <c r="E88" s="14" t="n"/>
      <c r="F88" s="15" t="n"/>
      <c r="G88" s="14" t="n"/>
      <c r="H88" s="16" t="n"/>
      <c r="I88" s="15" t="n"/>
      <c r="J88" s="15" t="n"/>
      <c r="K88" s="17" t="n"/>
      <c r="L88" s="17" t="n"/>
      <c r="M88" s="15" t="n"/>
      <c r="N88" s="17" t="n"/>
      <c r="O88" s="14" t="n"/>
      <c r="P88" s="19">
        <f>IF($A88="","",IF(OR($B88="",$C88="",$D88="",$E88="",$F88="",$I88="",$J88="",$M88=""),"Complete core fields",IF($I88="Pending Review","Human review needed",IF($I88="No Longer at Property","No current alert",IF(AND(OR($I88="Approved",$I88="Conditional"),$K88=""),"Approval date check",IF(AND($L88&lt;&gt;"",$L88&lt;TODAY()),"Review overdue",IF(AND($L88&lt;&gt;"",$L88&lt;=TODAY()+Assumptions!$B$4),"Review due soon",IF($M88="Incomplete","Document follow-up",IF(AND($H88&lt;&gt;"",$H88&gt;Assumptions!$B$5),"Weight check","No current alert")))))))))</f>
        <v/>
      </c>
    </row>
    <row r="89" ht="34" customHeight="1">
      <c r="A89" s="14" t="n"/>
      <c r="B89" s="14" t="n"/>
      <c r="C89" s="14" t="n"/>
      <c r="D89" s="14" t="n"/>
      <c r="E89" s="14" t="n"/>
      <c r="F89" s="15" t="n"/>
      <c r="G89" s="14" t="n"/>
      <c r="H89" s="16" t="n"/>
      <c r="I89" s="15" t="n"/>
      <c r="J89" s="15" t="n"/>
      <c r="K89" s="17" t="n"/>
      <c r="L89" s="17" t="n"/>
      <c r="M89" s="15" t="n"/>
      <c r="N89" s="17" t="n"/>
      <c r="O89" s="14" t="n"/>
      <c r="P89" s="18">
        <f>IF($A89="","",IF(OR($B89="",$C89="",$D89="",$E89="",$F89="",$I89="",$J89="",$M89=""),"Complete core fields",IF($I89="Pending Review","Human review needed",IF($I89="No Longer at Property","No current alert",IF(AND(OR($I89="Approved",$I89="Conditional"),$K89=""),"Approval date check",IF(AND($L89&lt;&gt;"",$L89&lt;TODAY()),"Review overdue",IF(AND($L89&lt;&gt;"",$L89&lt;=TODAY()+Assumptions!$B$4),"Review due soon",IF($M89="Incomplete","Document follow-up",IF(AND($H89&lt;&gt;"",$H89&gt;Assumptions!$B$5),"Weight check","No current alert")))))))))</f>
        <v/>
      </c>
    </row>
    <row r="90" ht="34" customHeight="1">
      <c r="A90" s="14" t="n"/>
      <c r="B90" s="14" t="n"/>
      <c r="C90" s="14" t="n"/>
      <c r="D90" s="14" t="n"/>
      <c r="E90" s="14" t="n"/>
      <c r="F90" s="15" t="n"/>
      <c r="G90" s="14" t="n"/>
      <c r="H90" s="16" t="n"/>
      <c r="I90" s="15" t="n"/>
      <c r="J90" s="15" t="n"/>
      <c r="K90" s="17" t="n"/>
      <c r="L90" s="17" t="n"/>
      <c r="M90" s="15" t="n"/>
      <c r="N90" s="17" t="n"/>
      <c r="O90" s="14" t="n"/>
      <c r="P90" s="19">
        <f>IF($A90="","",IF(OR($B90="",$C90="",$D90="",$E90="",$F90="",$I90="",$J90="",$M90=""),"Complete core fields",IF($I90="Pending Review","Human review needed",IF($I90="No Longer at Property","No current alert",IF(AND(OR($I90="Approved",$I90="Conditional"),$K90=""),"Approval date check",IF(AND($L90&lt;&gt;"",$L90&lt;TODAY()),"Review overdue",IF(AND($L90&lt;&gt;"",$L90&lt;=TODAY()+Assumptions!$B$4),"Review due soon",IF($M90="Incomplete","Document follow-up",IF(AND($H90&lt;&gt;"",$H90&gt;Assumptions!$B$5),"Weight check","No current alert")))))))))</f>
        <v/>
      </c>
    </row>
    <row r="91" ht="34" customHeight="1">
      <c r="A91" s="14" t="n"/>
      <c r="B91" s="14" t="n"/>
      <c r="C91" s="14" t="n"/>
      <c r="D91" s="14" t="n"/>
      <c r="E91" s="14" t="n"/>
      <c r="F91" s="15" t="n"/>
      <c r="G91" s="14" t="n"/>
      <c r="H91" s="16" t="n"/>
      <c r="I91" s="15" t="n"/>
      <c r="J91" s="15" t="n"/>
      <c r="K91" s="17" t="n"/>
      <c r="L91" s="17" t="n"/>
      <c r="M91" s="15" t="n"/>
      <c r="N91" s="17" t="n"/>
      <c r="O91" s="14" t="n"/>
      <c r="P91" s="18">
        <f>IF($A91="","",IF(OR($B91="",$C91="",$D91="",$E91="",$F91="",$I91="",$J91="",$M91=""),"Complete core fields",IF($I91="Pending Review","Human review needed",IF($I91="No Longer at Property","No current alert",IF(AND(OR($I91="Approved",$I91="Conditional"),$K91=""),"Approval date check",IF(AND($L91&lt;&gt;"",$L91&lt;TODAY()),"Review overdue",IF(AND($L91&lt;&gt;"",$L91&lt;=TODAY()+Assumptions!$B$4),"Review due soon",IF($M91="Incomplete","Document follow-up",IF(AND($H91&lt;&gt;"",$H91&gt;Assumptions!$B$5),"Weight check","No current alert")))))))))</f>
        <v/>
      </c>
    </row>
    <row r="92" ht="34" customHeight="1">
      <c r="A92" s="14" t="n"/>
      <c r="B92" s="14" t="n"/>
      <c r="C92" s="14" t="n"/>
      <c r="D92" s="14" t="n"/>
      <c r="E92" s="14" t="n"/>
      <c r="F92" s="15" t="n"/>
      <c r="G92" s="14" t="n"/>
      <c r="H92" s="16" t="n"/>
      <c r="I92" s="15" t="n"/>
      <c r="J92" s="15" t="n"/>
      <c r="K92" s="17" t="n"/>
      <c r="L92" s="17" t="n"/>
      <c r="M92" s="15" t="n"/>
      <c r="N92" s="17" t="n"/>
      <c r="O92" s="14" t="n"/>
      <c r="P92" s="19">
        <f>IF($A92="","",IF(OR($B92="",$C92="",$D92="",$E92="",$F92="",$I92="",$J92="",$M92=""),"Complete core fields",IF($I92="Pending Review","Human review needed",IF($I92="No Longer at Property","No current alert",IF(AND(OR($I92="Approved",$I92="Conditional"),$K92=""),"Approval date check",IF(AND($L92&lt;&gt;"",$L92&lt;TODAY()),"Review overdue",IF(AND($L92&lt;&gt;"",$L92&lt;=TODAY()+Assumptions!$B$4),"Review due soon",IF($M92="Incomplete","Document follow-up",IF(AND($H92&lt;&gt;"",$H92&gt;Assumptions!$B$5),"Weight check","No current alert")))))))))</f>
        <v/>
      </c>
    </row>
    <row r="93" ht="34" customHeight="1">
      <c r="A93" s="14" t="n"/>
      <c r="B93" s="14" t="n"/>
      <c r="C93" s="14" t="n"/>
      <c r="D93" s="14" t="n"/>
      <c r="E93" s="14" t="n"/>
      <c r="F93" s="15" t="n"/>
      <c r="G93" s="14" t="n"/>
      <c r="H93" s="16" t="n"/>
      <c r="I93" s="15" t="n"/>
      <c r="J93" s="15" t="n"/>
      <c r="K93" s="17" t="n"/>
      <c r="L93" s="17" t="n"/>
      <c r="M93" s="15" t="n"/>
      <c r="N93" s="17" t="n"/>
      <c r="O93" s="14" t="n"/>
      <c r="P93" s="18">
        <f>IF($A93="","",IF(OR($B93="",$C93="",$D93="",$E93="",$F93="",$I93="",$J93="",$M93=""),"Complete core fields",IF($I93="Pending Review","Human review needed",IF($I93="No Longer at Property","No current alert",IF(AND(OR($I93="Approved",$I93="Conditional"),$K93=""),"Approval date check",IF(AND($L93&lt;&gt;"",$L93&lt;TODAY()),"Review overdue",IF(AND($L93&lt;&gt;"",$L93&lt;=TODAY()+Assumptions!$B$4),"Review due soon",IF($M93="Incomplete","Document follow-up",IF(AND($H93&lt;&gt;"",$H93&gt;Assumptions!$B$5),"Weight check","No current alert")))))))))</f>
        <v/>
      </c>
    </row>
    <row r="94" ht="34" customHeight="1">
      <c r="A94" s="14" t="n"/>
      <c r="B94" s="14" t="n"/>
      <c r="C94" s="14" t="n"/>
      <c r="D94" s="14" t="n"/>
      <c r="E94" s="14" t="n"/>
      <c r="F94" s="15" t="n"/>
      <c r="G94" s="14" t="n"/>
      <c r="H94" s="16" t="n"/>
      <c r="I94" s="15" t="n"/>
      <c r="J94" s="15" t="n"/>
      <c r="K94" s="17" t="n"/>
      <c r="L94" s="17" t="n"/>
      <c r="M94" s="15" t="n"/>
      <c r="N94" s="17" t="n"/>
      <c r="O94" s="14" t="n"/>
      <c r="P94" s="19">
        <f>IF($A94="","",IF(OR($B94="",$C94="",$D94="",$E94="",$F94="",$I94="",$J94="",$M94=""),"Complete core fields",IF($I94="Pending Review","Human review needed",IF($I94="No Longer at Property","No current alert",IF(AND(OR($I94="Approved",$I94="Conditional"),$K94=""),"Approval date check",IF(AND($L94&lt;&gt;"",$L94&lt;TODAY()),"Review overdue",IF(AND($L94&lt;&gt;"",$L94&lt;=TODAY()+Assumptions!$B$4),"Review due soon",IF($M94="Incomplete","Document follow-up",IF(AND($H94&lt;&gt;"",$H94&gt;Assumptions!$B$5),"Weight check","No current alert")))))))))</f>
        <v/>
      </c>
    </row>
    <row r="95" ht="34" customHeight="1">
      <c r="A95" s="14" t="n"/>
      <c r="B95" s="14" t="n"/>
      <c r="C95" s="14" t="n"/>
      <c r="D95" s="14" t="n"/>
      <c r="E95" s="14" t="n"/>
      <c r="F95" s="15" t="n"/>
      <c r="G95" s="14" t="n"/>
      <c r="H95" s="16" t="n"/>
      <c r="I95" s="15" t="n"/>
      <c r="J95" s="15" t="n"/>
      <c r="K95" s="17" t="n"/>
      <c r="L95" s="17" t="n"/>
      <c r="M95" s="15" t="n"/>
      <c r="N95" s="17" t="n"/>
      <c r="O95" s="14" t="n"/>
      <c r="P95" s="18">
        <f>IF($A95="","",IF(OR($B95="",$C95="",$D95="",$E95="",$F95="",$I95="",$J95="",$M95=""),"Complete core fields",IF($I95="Pending Review","Human review needed",IF($I95="No Longer at Property","No current alert",IF(AND(OR($I95="Approved",$I95="Conditional"),$K95=""),"Approval date check",IF(AND($L95&lt;&gt;"",$L95&lt;TODAY()),"Review overdue",IF(AND($L95&lt;&gt;"",$L95&lt;=TODAY()+Assumptions!$B$4),"Review due soon",IF($M95="Incomplete","Document follow-up",IF(AND($H95&lt;&gt;"",$H95&gt;Assumptions!$B$5),"Weight check","No current alert")))))))))</f>
        <v/>
      </c>
    </row>
    <row r="96" ht="34" customHeight="1">
      <c r="A96" s="14" t="n"/>
      <c r="B96" s="14" t="n"/>
      <c r="C96" s="14" t="n"/>
      <c r="D96" s="14" t="n"/>
      <c r="E96" s="14" t="n"/>
      <c r="F96" s="15" t="n"/>
      <c r="G96" s="14" t="n"/>
      <c r="H96" s="16" t="n"/>
      <c r="I96" s="15" t="n"/>
      <c r="J96" s="15" t="n"/>
      <c r="K96" s="17" t="n"/>
      <c r="L96" s="17" t="n"/>
      <c r="M96" s="15" t="n"/>
      <c r="N96" s="17" t="n"/>
      <c r="O96" s="14" t="n"/>
      <c r="P96" s="19">
        <f>IF($A96="","",IF(OR($B96="",$C96="",$D96="",$E96="",$F96="",$I96="",$J96="",$M96=""),"Complete core fields",IF($I96="Pending Review","Human review needed",IF($I96="No Longer at Property","No current alert",IF(AND(OR($I96="Approved",$I96="Conditional"),$K96=""),"Approval date check",IF(AND($L96&lt;&gt;"",$L96&lt;TODAY()),"Review overdue",IF(AND($L96&lt;&gt;"",$L96&lt;=TODAY()+Assumptions!$B$4),"Review due soon",IF($M96="Incomplete","Document follow-up",IF(AND($H96&lt;&gt;"",$H96&gt;Assumptions!$B$5),"Weight check","No current alert")))))))))</f>
        <v/>
      </c>
    </row>
    <row r="97" ht="34" customHeight="1">
      <c r="A97" s="14" t="n"/>
      <c r="B97" s="14" t="n"/>
      <c r="C97" s="14" t="n"/>
      <c r="D97" s="14" t="n"/>
      <c r="E97" s="14" t="n"/>
      <c r="F97" s="15" t="n"/>
      <c r="G97" s="14" t="n"/>
      <c r="H97" s="16" t="n"/>
      <c r="I97" s="15" t="n"/>
      <c r="J97" s="15" t="n"/>
      <c r="K97" s="17" t="n"/>
      <c r="L97" s="17" t="n"/>
      <c r="M97" s="15" t="n"/>
      <c r="N97" s="17" t="n"/>
      <c r="O97" s="14" t="n"/>
      <c r="P97" s="18">
        <f>IF($A97="","",IF(OR($B97="",$C97="",$D97="",$E97="",$F97="",$I97="",$J97="",$M97=""),"Complete core fields",IF($I97="Pending Review","Human review needed",IF($I97="No Longer at Property","No current alert",IF(AND(OR($I97="Approved",$I97="Conditional"),$K97=""),"Approval date check",IF(AND($L97&lt;&gt;"",$L97&lt;TODAY()),"Review overdue",IF(AND($L97&lt;&gt;"",$L97&lt;=TODAY()+Assumptions!$B$4),"Review due soon",IF($M97="Incomplete","Document follow-up",IF(AND($H97&lt;&gt;"",$H97&gt;Assumptions!$B$5),"Weight check","No current alert")))))))))</f>
        <v/>
      </c>
    </row>
    <row r="98" ht="34" customHeight="1">
      <c r="A98" s="14" t="n"/>
      <c r="B98" s="14" t="n"/>
      <c r="C98" s="14" t="n"/>
      <c r="D98" s="14" t="n"/>
      <c r="E98" s="14" t="n"/>
      <c r="F98" s="15" t="n"/>
      <c r="G98" s="14" t="n"/>
      <c r="H98" s="16" t="n"/>
      <c r="I98" s="15" t="n"/>
      <c r="J98" s="15" t="n"/>
      <c r="K98" s="17" t="n"/>
      <c r="L98" s="17" t="n"/>
      <c r="M98" s="15" t="n"/>
      <c r="N98" s="17" t="n"/>
      <c r="O98" s="14" t="n"/>
      <c r="P98" s="19">
        <f>IF($A98="","",IF(OR($B98="",$C98="",$D98="",$E98="",$F98="",$I98="",$J98="",$M98=""),"Complete core fields",IF($I98="Pending Review","Human review needed",IF($I98="No Longer at Property","No current alert",IF(AND(OR($I98="Approved",$I98="Conditional"),$K98=""),"Approval date check",IF(AND($L98&lt;&gt;"",$L98&lt;TODAY()),"Review overdue",IF(AND($L98&lt;&gt;"",$L98&lt;=TODAY()+Assumptions!$B$4),"Review due soon",IF($M98="Incomplete","Document follow-up",IF(AND($H98&lt;&gt;"",$H98&gt;Assumptions!$B$5),"Weight check","No current alert")))))))))</f>
        <v/>
      </c>
    </row>
    <row r="99" ht="34" customHeight="1">
      <c r="A99" s="14" t="n"/>
      <c r="B99" s="14" t="n"/>
      <c r="C99" s="14" t="n"/>
      <c r="D99" s="14" t="n"/>
      <c r="E99" s="14" t="n"/>
      <c r="F99" s="15" t="n"/>
      <c r="G99" s="14" t="n"/>
      <c r="H99" s="16" t="n"/>
      <c r="I99" s="15" t="n"/>
      <c r="J99" s="15" t="n"/>
      <c r="K99" s="17" t="n"/>
      <c r="L99" s="17" t="n"/>
      <c r="M99" s="15" t="n"/>
      <c r="N99" s="17" t="n"/>
      <c r="O99" s="14" t="n"/>
      <c r="P99" s="18">
        <f>IF($A99="","",IF(OR($B99="",$C99="",$D99="",$E99="",$F99="",$I99="",$J99="",$M99=""),"Complete core fields",IF($I99="Pending Review","Human review needed",IF($I99="No Longer at Property","No current alert",IF(AND(OR($I99="Approved",$I99="Conditional"),$K99=""),"Approval date check",IF(AND($L99&lt;&gt;"",$L99&lt;TODAY()),"Review overdue",IF(AND($L99&lt;&gt;"",$L99&lt;=TODAY()+Assumptions!$B$4),"Review due soon",IF($M99="Incomplete","Document follow-up",IF(AND($H99&lt;&gt;"",$H99&gt;Assumptions!$B$5),"Weight check","No current alert")))))))))</f>
        <v/>
      </c>
    </row>
    <row r="100" ht="34" customHeight="1">
      <c r="A100" s="14" t="n"/>
      <c r="B100" s="14" t="n"/>
      <c r="C100" s="14" t="n"/>
      <c r="D100" s="14" t="n"/>
      <c r="E100" s="14" t="n"/>
      <c r="F100" s="15" t="n"/>
      <c r="G100" s="14" t="n"/>
      <c r="H100" s="16" t="n"/>
      <c r="I100" s="15" t="n"/>
      <c r="J100" s="15" t="n"/>
      <c r="K100" s="17" t="n"/>
      <c r="L100" s="17" t="n"/>
      <c r="M100" s="15" t="n"/>
      <c r="N100" s="17" t="n"/>
      <c r="O100" s="14" t="n"/>
      <c r="P100" s="19">
        <f>IF($A100="","",IF(OR($B100="",$C100="",$D100="",$E100="",$F100="",$I100="",$J100="",$M100=""),"Complete core fields",IF($I100="Pending Review","Human review needed",IF($I100="No Longer at Property","No current alert",IF(AND(OR($I100="Approved",$I100="Conditional"),$K100=""),"Approval date check",IF(AND($L100&lt;&gt;"",$L100&lt;TODAY()),"Review overdue",IF(AND($L100&lt;&gt;"",$L100&lt;=TODAY()+Assumptions!$B$4),"Review due soon",IF($M100="Incomplete","Document follow-up",IF(AND($H100&lt;&gt;"",$H100&gt;Assumptions!$B$5),"Weight check","No current alert")))))))))</f>
        <v/>
      </c>
    </row>
    <row r="101" ht="34" customHeight="1">
      <c r="A101" s="14" t="n"/>
      <c r="B101" s="14" t="n"/>
      <c r="C101" s="14" t="n"/>
      <c r="D101" s="14" t="n"/>
      <c r="E101" s="14" t="n"/>
      <c r="F101" s="15" t="n"/>
      <c r="G101" s="14" t="n"/>
      <c r="H101" s="16" t="n"/>
      <c r="I101" s="15" t="n"/>
      <c r="J101" s="15" t="n"/>
      <c r="K101" s="17" t="n"/>
      <c r="L101" s="17" t="n"/>
      <c r="M101" s="15" t="n"/>
      <c r="N101" s="17" t="n"/>
      <c r="O101" s="14" t="n"/>
      <c r="P101" s="18">
        <f>IF($A101="","",IF(OR($B101="",$C101="",$D101="",$E101="",$F101="",$I101="",$J101="",$M101=""),"Complete core fields",IF($I101="Pending Review","Human review needed",IF($I101="No Longer at Property","No current alert",IF(AND(OR($I101="Approved",$I101="Conditional"),$K101=""),"Approval date check",IF(AND($L101&lt;&gt;"",$L101&lt;TODAY()),"Review overdue",IF(AND($L101&lt;&gt;"",$L101&lt;=TODAY()+Assumptions!$B$4),"Review due soon",IF($M101="Incomplete","Document follow-up",IF(AND($H101&lt;&gt;"",$H101&gt;Assumptions!$B$5),"Weight check","No current alert")))))))))</f>
        <v/>
      </c>
    </row>
    <row r="102" ht="34" customHeight="1">
      <c r="A102" s="14" t="n"/>
      <c r="B102" s="14" t="n"/>
      <c r="C102" s="14" t="n"/>
      <c r="D102" s="14" t="n"/>
      <c r="E102" s="14" t="n"/>
      <c r="F102" s="15" t="n"/>
      <c r="G102" s="14" t="n"/>
      <c r="H102" s="16" t="n"/>
      <c r="I102" s="15" t="n"/>
      <c r="J102" s="15" t="n"/>
      <c r="K102" s="17" t="n"/>
      <c r="L102" s="17" t="n"/>
      <c r="M102" s="15" t="n"/>
      <c r="N102" s="17" t="n"/>
      <c r="O102" s="14" t="n"/>
      <c r="P102" s="19">
        <f>IF($A102="","",IF(OR($B102="",$C102="",$D102="",$E102="",$F102="",$I102="",$J102="",$M102=""),"Complete core fields",IF($I102="Pending Review","Human review needed",IF($I102="No Longer at Property","No current alert",IF(AND(OR($I102="Approved",$I102="Conditional"),$K102=""),"Approval date check",IF(AND($L102&lt;&gt;"",$L102&lt;TODAY()),"Review overdue",IF(AND($L102&lt;&gt;"",$L102&lt;=TODAY()+Assumptions!$B$4),"Review due soon",IF($M102="Incomplete","Document follow-up",IF(AND($H102&lt;&gt;"",$H102&gt;Assumptions!$B$5),"Weight check","No current alert")))))))))</f>
        <v/>
      </c>
    </row>
    <row r="103" ht="34" customHeight="1">
      <c r="A103" s="14" t="n"/>
      <c r="B103" s="14" t="n"/>
      <c r="C103" s="14" t="n"/>
      <c r="D103" s="14" t="n"/>
      <c r="E103" s="14" t="n"/>
      <c r="F103" s="15" t="n"/>
      <c r="G103" s="14" t="n"/>
      <c r="H103" s="16" t="n"/>
      <c r="I103" s="15" t="n"/>
      <c r="J103" s="15" t="n"/>
      <c r="K103" s="17" t="n"/>
      <c r="L103" s="17" t="n"/>
      <c r="M103" s="15" t="n"/>
      <c r="N103" s="17" t="n"/>
      <c r="O103" s="14" t="n"/>
      <c r="P103" s="18">
        <f>IF($A103="","",IF(OR($B103="",$C103="",$D103="",$E103="",$F103="",$I103="",$J103="",$M103=""),"Complete core fields",IF($I103="Pending Review","Human review needed",IF($I103="No Longer at Property","No current alert",IF(AND(OR($I103="Approved",$I103="Conditional"),$K103=""),"Approval date check",IF(AND($L103&lt;&gt;"",$L103&lt;TODAY()),"Review overdue",IF(AND($L103&lt;&gt;"",$L103&lt;=TODAY()+Assumptions!$B$4),"Review due soon",IF($M103="Incomplete","Document follow-up",IF(AND($H103&lt;&gt;"",$H103&gt;Assumptions!$B$5),"Weight check","No current alert")))))))))</f>
        <v/>
      </c>
    </row>
    <row r="104" ht="34" customHeight="1">
      <c r="A104" s="14" t="n"/>
      <c r="B104" s="14" t="n"/>
      <c r="C104" s="14" t="n"/>
      <c r="D104" s="14" t="n"/>
      <c r="E104" s="14" t="n"/>
      <c r="F104" s="15" t="n"/>
      <c r="G104" s="14" t="n"/>
      <c r="H104" s="16" t="n"/>
      <c r="I104" s="15" t="n"/>
      <c r="J104" s="15" t="n"/>
      <c r="K104" s="17" t="n"/>
      <c r="L104" s="17" t="n"/>
      <c r="M104" s="15" t="n"/>
      <c r="N104" s="17" t="n"/>
      <c r="O104" s="14" t="n"/>
      <c r="P104" s="19">
        <f>IF($A104="","",IF(OR($B104="",$C104="",$D104="",$E104="",$F104="",$I104="",$J104="",$M104=""),"Complete core fields",IF($I104="Pending Review","Human review needed",IF($I104="No Longer at Property","No current alert",IF(AND(OR($I104="Approved",$I104="Conditional"),$K104=""),"Approval date check",IF(AND($L104&lt;&gt;"",$L104&lt;TODAY()),"Review overdue",IF(AND($L104&lt;&gt;"",$L104&lt;=TODAY()+Assumptions!$B$4),"Review due soon",IF($M104="Incomplete","Document follow-up",IF(AND($H104&lt;&gt;"",$H104&gt;Assumptions!$B$5),"Weight check","No current alert")))))))))</f>
        <v/>
      </c>
    </row>
  </sheetData>
  <autoFilter ref="A4:P104"/>
  <mergeCells count="1">
    <mergeCell ref="A1:P1"/>
  </mergeCells>
  <conditionalFormatting sqref="A5:A104">
    <cfRule type="expression" priority="1" dxfId="0">
      <formula>AND($A5&lt;&gt;"",COUNTIF($A$5:$A$104,$A5)&gt;1)</formula>
    </cfRule>
  </conditionalFormatting>
  <conditionalFormatting sqref="P5:P104">
    <cfRule type="expression" priority="2" dxfId="0">
      <formula>AND($P5&lt;&gt;"",$P5&lt;&gt;"No current alert")</formula>
    </cfRule>
    <cfRule type="expression" priority="3" dxfId="1">
      <formula>$P5="No current alert"</formula>
    </cfRule>
  </conditionalFormatting>
  <dataValidations count="7">
    <dataValidation sqref="B5:B104" showDropDown="0" showInputMessage="0" showErrorMessage="0" allowBlank="0" errorTitle="Check property" error="Select a property from the editable Assumptions list." promptTitle="Property" prompt="Choose an entered property label." type="list">
      <formula1>INDIRECT("'Assumptions'!$H$4:$H$6")</formula1>
    </dataValidation>
    <dataValidation sqref="F5:F104" showDropDown="0" showInputMessage="0" showErrorMessage="0" allowBlank="0" errorTitle="Check species" error="Select a species from the editable Assumptions list." type="list">
      <formula1>INDIRECT("'Assumptions'!$E$4:$E$8")</formula1>
    </dataValidation>
    <dataValidation sqref="H5:H104" showDropDown="0" showInputMessage="0" showErrorMessage="0" allowBlank="0" errorTitle="Check weight" error="Enter a weight from 0.1 through 500.0 pounds, or leave it blank." type="decimal" operator="between">
      <formula1>0.1</formula1>
      <formula2>500</formula2>
    </dataValidation>
    <dataValidation sqref="I5:I104" showDropDown="0" showInputMessage="0" showErrorMessage="0" allowBlank="0" errorTitle="Check pet status" error="Select a pet status from the editable Assumptions list." type="list">
      <formula1>INDIRECT("'Assumptions'!$D$4:$D$7")</formula1>
    </dataValidation>
    <dataValidation sqref="J5:J104" showDropDown="0" showInputMessage="0" showErrorMessage="0" allowBlank="0" errorTitle="Check responsibility" error="Select a responsible party from the editable Assumptions list." type="list">
      <formula1>INDIRECT("'Assumptions'!$G$4:$G$6")</formula1>
    </dataValidation>
    <dataValidation sqref="K5:L104 N5:N104" showDropDown="0" showInputMessage="0" showErrorMessage="0" allowBlank="0" errorTitle="Check date" error="Enter a date from 01/01/2000 through 12/31/2100." type="date" operator="between">
      <formula1>DATE(2000,1,1)</formula1>
      <formula2>DATE(2100,12,31)</formula2>
    </dataValidation>
    <dataValidation sqref="M5:M104" showDropDown="0" showInputMessage="0" showErrorMessage="0" allowBlank="0" errorTitle="Check document status" error="Select a document status from the editable Assumptions list." type="list">
      <formula1>INDIRECT("'Assumptions'!$F$4:$F$6")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4" customWidth="1" min="2" max="2"/>
    <col width="58" customWidth="1" min="3" max="3"/>
    <col width="24" customWidth="1" min="4" max="4"/>
    <col width="16" customWidth="1" min="5" max="5"/>
    <col width="20" customWidth="1" min="6" max="6"/>
    <col width="20" customWidth="1" min="7" max="7"/>
    <col width="34" customWidth="1" min="8" max="8"/>
  </cols>
  <sheetData>
    <row r="1" ht="28" customHeight="1">
      <c r="A1" s="1" t="inlineStr">
        <is>
          <t>Pet Register Assumptions</t>
        </is>
      </c>
    </row>
    <row r="2">
      <c r="A2" s="13" t="inlineStr">
        <is>
          <t>Edit these operating prompts and stable lists to match the portfolio's current practices.</t>
        </is>
      </c>
    </row>
    <row r="3">
      <c r="A3" s="4" t="inlineStr">
        <is>
          <t>Operating Prompt</t>
        </is>
      </c>
      <c r="B3" s="4" t="inlineStr">
        <is>
          <t>Value</t>
        </is>
      </c>
      <c r="C3" s="4" t="inlineStr">
        <is>
          <t>Purpose</t>
        </is>
      </c>
      <c r="D3" s="10" t="inlineStr">
        <is>
          <t>Pet Status</t>
        </is>
      </c>
      <c r="E3" s="10" t="inlineStr">
        <is>
          <t>Species</t>
        </is>
      </c>
      <c r="F3" s="10" t="inlineStr">
        <is>
          <t>Document Status</t>
        </is>
      </c>
      <c r="G3" s="10" t="inlineStr">
        <is>
          <t>Responsible Party</t>
        </is>
      </c>
      <c r="H3" s="10" t="inlineStr">
        <is>
          <t>Property</t>
        </is>
      </c>
    </row>
    <row r="4" ht="38" customHeight="1">
      <c r="A4" s="19" t="inlineStr">
        <is>
          <t>Review warning window (days)</t>
        </is>
      </c>
      <c r="B4" s="20" t="n">
        <v>30</v>
      </c>
      <c r="C4" s="19" t="inlineStr">
        <is>
          <t>Days before the next review date that prompts a human check.</t>
        </is>
      </c>
      <c r="D4" s="14" t="inlineStr">
        <is>
          <t>Approved</t>
        </is>
      </c>
      <c r="E4" s="14" t="inlineStr">
        <is>
          <t>Dog</t>
        </is>
      </c>
      <c r="F4" s="14" t="inlineStr">
        <is>
          <t>Complete</t>
        </is>
      </c>
      <c r="G4" s="14" t="inlineStr">
        <is>
          <t>Resident</t>
        </is>
      </c>
      <c r="H4" s="14" t="inlineStr">
        <is>
          <t>Fictional Blue Comet Court</t>
        </is>
      </c>
    </row>
    <row r="5" ht="38" customHeight="1">
      <c r="A5" s="18" t="inlineStr">
        <is>
          <t>Weight check threshold (lb)</t>
        </is>
      </c>
      <c r="B5" s="21" t="n">
        <v>80</v>
      </c>
      <c r="C5" s="18" t="inlineStr">
        <is>
          <t>A recorded weight above this value prompts a human check; it does not set a lease rule.</t>
        </is>
      </c>
      <c r="D5" s="14" t="inlineStr">
        <is>
          <t>Conditional</t>
        </is>
      </c>
      <c r="E5" s="14" t="inlineStr">
        <is>
          <t>Cat</t>
        </is>
      </c>
      <c r="F5" s="14" t="inlineStr">
        <is>
          <t>Incomplete</t>
        </is>
      </c>
      <c r="G5" s="14" t="inlineStr">
        <is>
          <t>Manager</t>
        </is>
      </c>
      <c r="H5" s="14" t="inlineStr">
        <is>
          <t>Fictional Juniper Kite Homes</t>
        </is>
      </c>
    </row>
    <row r="6">
      <c r="D6" s="14" t="inlineStr">
        <is>
          <t>Pending Review</t>
        </is>
      </c>
      <c r="E6" s="14" t="inlineStr">
        <is>
          <t>Bird</t>
        </is>
      </c>
      <c r="F6" s="14" t="inlineStr">
        <is>
          <t>Not Required</t>
        </is>
      </c>
      <c r="G6" s="14" t="inlineStr">
        <is>
          <t>Shared</t>
        </is>
      </c>
      <c r="H6" s="14" t="inlineStr">
        <is>
          <t>Fictional Copper Lantern Place</t>
        </is>
      </c>
    </row>
    <row r="7">
      <c r="D7" s="14" t="inlineStr">
        <is>
          <t>No Longer at Property</t>
        </is>
      </c>
      <c r="E7" s="14" t="inlineStr">
        <is>
          <t>Rabbit</t>
        </is>
      </c>
      <c r="F7" s="22" t="n"/>
      <c r="G7" s="22" t="n"/>
      <c r="H7" s="22" t="n"/>
    </row>
    <row r="8">
      <c r="D8" s="23" t="n"/>
      <c r="E8" s="14" t="inlineStr">
        <is>
          <t>Other</t>
        </is>
      </c>
      <c r="F8" s="23" t="n"/>
      <c r="G8" s="23" t="n"/>
      <c r="H8" s="23" t="n"/>
    </row>
  </sheetData>
  <mergeCells count="1">
    <mergeCell ref="A1:H1"/>
  </mergeCells>
  <dataValidations count="2">
    <dataValidation sqref="B4" showDropDown="0" showInputMessage="0" showErrorMessage="0" allowBlank="0" errorTitle="Check warning window" error="Enter a whole number from 0 through 365." type="whole" operator="between">
      <formula1>0</formula1>
      <formula2>365</formula2>
    </dataValidation>
    <dataValidation sqref="B5" showDropDown="0" showInputMessage="0" showErrorMessage="0" allowBlank="0" errorTitle="Check weight threshold" error="Enter a threshold from 0.1 through 500.0 pounds." type="decimal" operator="between">
      <formula1>0.1</formula1>
      <formula2>500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2026-09-11T03:30:19Z</dcterms:created>
  <dcterms:modified xmlns:dcterms="http://purl.org/dc/terms/" xmlns:xsi="http://www.w3.org/2001/XMLSchema-instance" xsi:type="dcterms:W3CDTF">2026-09-11T03:30:19+00:00Z</dcterms:modified>
</cp:coreProperties>
</file>