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'Checklist'!$A$4:$P$124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i val="1"/>
      <color rgb="005C6F75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/>
    </xf>
    <xf numFmtId="166" fontId="4" fillId="6" borderId="1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top" wrapText="1"/>
    </xf>
    <xf numFmtId="2" fontId="4" fillId="6" borderId="1" applyAlignment="1" pivotButton="0" quotePrefix="0" xfId="0">
      <alignment horizontal="left" vertical="top"/>
    </xf>
    <xf numFmtId="165" fontId="4" fillId="6" borderId="1" applyAlignment="1" pivotButton="0" quotePrefix="0" xfId="0">
      <alignment horizontal="left" vertical="top"/>
    </xf>
    <xf numFmtId="165" fontId="4" fillId="5" borderId="1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'Summary'!$B$17:$B$22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Tasks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3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8" customHeight="1">
      <c r="A1" s="1" t="inlineStr">
        <is>
          <t>Rental Unit Turnover Readiness Checklist</t>
        </is>
      </c>
    </row>
    <row r="2"/>
    <row r="3">
      <c r="A3" s="2" t="inlineStr">
        <is>
          <t>Indicator</t>
        </is>
      </c>
      <c r="B3" s="2" t="inlineStr">
        <is>
          <t>Calculated Value</t>
        </is>
      </c>
    </row>
    <row r="4">
      <c r="A4" s="3" t="inlineStr">
        <is>
          <t>Checklist tasks</t>
        </is>
      </c>
      <c r="B4" s="4">
        <f>COUNTIF(Checklist!$F$5:$F$124,"&lt;&gt;")</f>
        <v/>
      </c>
    </row>
    <row r="5">
      <c r="A5" s="5" t="inlineStr">
        <is>
          <t>Required tasks</t>
        </is>
      </c>
      <c r="B5" s="6">
        <f>COUNTIFS(Checklist!$F$5:$F$124,"&lt;&gt;",Checklist!$O$5:$O$124,"Required")</f>
        <v/>
      </c>
    </row>
    <row r="6">
      <c r="A6" s="3" t="inlineStr">
        <is>
          <t>Completed required tasks</t>
        </is>
      </c>
      <c r="B6" s="4">
        <f>COUNTIFS(Checklist!$F$5:$F$124,"&lt;&gt;",Checklist!$O$5:$O$124,"Required",Checklist!$J$5:$J$124,"Complete")</f>
        <v/>
      </c>
    </row>
    <row r="7">
      <c r="A7" s="5" t="inlineStr">
        <is>
          <t>Required completion</t>
        </is>
      </c>
      <c r="B7" s="7">
        <f>IFERROR(B6/B5,"")</f>
        <v/>
      </c>
    </row>
    <row r="8">
      <c r="A8" s="3" t="inlineStr">
        <is>
          <t>Open required tasks</t>
        </is>
      </c>
      <c r="B8" s="4">
        <f>COUNTIFS(Checklist!$F$5:$F$124,"&lt;&gt;",Checklist!$O$5:$O$124,"Required",Checklist!$J$5:$J$124,"&lt;&gt;Complete")</f>
        <v/>
      </c>
    </row>
    <row r="9">
      <c r="A9" s="5" t="inlineStr">
        <is>
          <t>Overdue required tasks</t>
        </is>
      </c>
      <c r="B9" s="6">
        <f>COUNTIFS(Checklist!$F$5:$F$124,"&lt;&gt;",Checklist!$O$5:$O$124,"Required",Checklist!$J$5:$J$124,"&lt;&gt;Complete",Checklist!$J$5:$J$124,"&lt;&gt;Not Needed",Checklist!$I$5:$I$124,"&gt;0",Checklist!$I$5:$I$124,"&lt;"&amp;TODAY())</f>
        <v/>
      </c>
    </row>
    <row r="10">
      <c r="A10" s="3" t="inlineStr">
        <is>
          <t>Blocked tasks</t>
        </is>
      </c>
      <c r="B10" s="4">
        <f>COUNTIFS(Checklist!$F$5:$F$124,"&lt;&gt;",Checklist!$J$5:$J$124,"Blocked")</f>
        <v/>
      </c>
    </row>
    <row r="11">
      <c r="A11" s="5" t="inlineStr">
        <is>
          <t>Required tasks missing due dates</t>
        </is>
      </c>
      <c r="B11" s="6">
        <f>COUNTIFS(Checklist!$F$5:$F$124,"&lt;&gt;",Checklist!$O$5:$O$124,"Required",Checklist!$J$5:$J$124,"&lt;&gt;Complete",Checklist!$I$5:$I$124,"")</f>
        <v/>
      </c>
    </row>
    <row r="12">
      <c r="A12" s="3" t="inlineStr">
        <is>
          <t>Required tasks due soon</t>
        </is>
      </c>
      <c r="B12" s="4">
        <f>COUNTIFS(Checklist!$F$5:$F$124,"&lt;&gt;",Checklist!$O$5:$O$124,"Required",Checklist!$J$5:$J$124,"&lt;&gt;Complete",Checklist!$J$5:$J$124,"&lt;&gt;Not Needed",Checklist!$I$5:$I$124,"&gt;="&amp;TODAY(),Checklist!$I$5:$I$124,"&lt;="&amp;TODAY()+Assumptions!$B$4)</f>
        <v/>
      </c>
    </row>
    <row r="13">
      <c r="A13" s="5" t="inlineStr">
        <is>
          <t>Total estimated amount</t>
        </is>
      </c>
      <c r="B13" s="8">
        <f>IF(COUNT(Checklist!$N$5:$N$124)=0,"",SUM(Checklist!$N$5:$N$124))</f>
        <v/>
      </c>
    </row>
    <row r="14">
      <c r="A14" s="3" t="inlineStr">
        <is>
          <t>Checklist signal</t>
        </is>
      </c>
      <c r="B14" s="9">
        <f>IF(B4=0,"No checklist data",IF(B5=0,"Add required tasks",IF(AND(B8=0,B9=0,B10=0,B11=0),"Ready for human review","Work remains")))</f>
        <v/>
      </c>
    </row>
    <row r="15"/>
    <row r="16">
      <c r="A16" s="2" t="inlineStr">
        <is>
          <t>Status</t>
        </is>
      </c>
      <c r="B16" s="2" t="inlineStr">
        <is>
          <t>Task Count</t>
        </is>
      </c>
    </row>
    <row r="17">
      <c r="A17" s="10" t="inlineStr">
        <is>
          <t>Planned</t>
        </is>
      </c>
      <c r="B17" s="6">
        <f>COUNTIF(Checklist!$J$5:$J$124,A17)</f>
        <v/>
      </c>
    </row>
    <row r="18">
      <c r="A18" s="9" t="inlineStr">
        <is>
          <t>In Progress</t>
        </is>
      </c>
      <c r="B18" s="4">
        <f>COUNTIF(Checklist!$J$5:$J$124,A18)</f>
        <v/>
      </c>
    </row>
    <row r="19">
      <c r="A19" s="10" t="inlineStr">
        <is>
          <t>Blocked</t>
        </is>
      </c>
      <c r="B19" s="6">
        <f>COUNTIF(Checklist!$J$5:$J$124,A19)</f>
        <v/>
      </c>
    </row>
    <row r="20">
      <c r="A20" s="9" t="inlineStr">
        <is>
          <t>Complete</t>
        </is>
      </c>
      <c r="B20" s="4">
        <f>COUNTIF(Checklist!$J$5:$J$124,A20)</f>
        <v/>
      </c>
    </row>
    <row r="21">
      <c r="A21" s="10" t="inlineStr">
        <is>
          <t>Not Needed</t>
        </is>
      </c>
      <c r="B21" s="6">
        <f>COUNTIF(Checklist!$J$5:$J$124,A21)</f>
        <v/>
      </c>
    </row>
    <row r="22">
      <c r="A22" s="9" t="inlineStr">
        <is>
          <t>Blank status</t>
        </is>
      </c>
      <c r="B22" s="4">
        <f>COUNTIFS(Checklist!$F$5:$F$124,"&lt;&gt;",Checklist!$J$5:$J$124,"")</f>
        <v/>
      </c>
    </row>
  </sheetData>
  <mergeCells count="1">
    <mergeCell ref="A1:L1"/>
  </mergeCells>
  <conditionalFormatting sqref="B7">
    <cfRule type="expression" priority="1" dxfId="0">
      <formula>AND($B$5&gt;0,$B$7=1)</formula>
    </cfRule>
  </conditionalFormatting>
  <conditionalFormatting sqref="B9:B11">
    <cfRule type="expression" priority="2" dxfId="1">
      <formula>$B9&gt;0</formula>
    </cfRule>
  </conditionalFormatting>
  <conditionalFormatting sqref="B14">
    <cfRule type="expression" priority="3" dxfId="0">
      <formula>$B$14="Ready for human review"</formula>
    </cfRule>
    <cfRule type="expression" priority="4" dxfId="1">
      <formula>OR($B$14="Work remains",$B$14="Add required tasks")</formula>
    </cfRule>
  </conditionalFormatting>
  <pageMargins left="0.3" right="0.3" top="0.5" bottom="0.5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5" customWidth="1" min="4" max="4"/>
    <col width="17" customWidth="1" min="5" max="5"/>
    <col width="38" customWidth="1" min="6" max="6"/>
    <col width="17" customWidth="1" min="7" max="7"/>
    <col width="31" customWidth="1" min="8" max="8"/>
    <col width="14" customWidth="1" min="9" max="9"/>
    <col width="15" customWidth="1" min="10" max="10"/>
    <col width="16" customWidth="1" min="11" max="11"/>
    <col width="11" customWidth="1" min="12" max="12"/>
    <col width="14" customWidth="1" min="13" max="13"/>
    <col width="17" customWidth="1" min="14" max="14"/>
    <col width="14" customWidth="1" min="15" max="15"/>
    <col width="25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Turnover Task Checklist</t>
        </is>
      </c>
      <c r="Q1">
        <f>Assumptions!$E$4</f>
        <v/>
      </c>
      <c r="R1">
        <f>Assumptions!$F$4</f>
        <v/>
      </c>
      <c r="S1">
        <f>Assumptions!$G$4</f>
        <v/>
      </c>
      <c r="T1">
        <f>Assumptions!$H$4</f>
        <v/>
      </c>
      <c r="U1">
        <f>Assumptions!$B$4</f>
        <v/>
      </c>
    </row>
    <row r="2">
      <c r="A2" s="11" t="inlineStr">
        <is>
          <t>Enter one row per turnover task. Yellow cells are editable; alerts prompt a human review.</t>
        </is>
      </c>
      <c r="Q2">
        <f>Assumptions!$E$5</f>
        <v/>
      </c>
      <c r="R2">
        <f>Assumptions!$F$5</f>
        <v/>
      </c>
      <c r="S2">
        <f>Assumptions!$G$5</f>
        <v/>
      </c>
      <c r="T2">
        <f>Assumptions!$H$5</f>
        <v/>
      </c>
      <c r="U2">
        <f>Assumptions!$B$5</f>
        <v/>
      </c>
    </row>
    <row r="3">
      <c r="Q3">
        <f>Assumptions!$E$6</f>
        <v/>
      </c>
      <c r="R3">
        <f>Assumptions!$F$6</f>
        <v/>
      </c>
      <c r="S3">
        <f>Assumptions!$G$6</f>
        <v/>
      </c>
      <c r="U3">
        <f>Assumptions!$B$6</f>
        <v/>
      </c>
    </row>
    <row r="4" ht="32" customHeight="1">
      <c r="A4" s="12" t="inlineStr">
        <is>
          <t>Property</t>
        </is>
      </c>
      <c r="B4" s="12" t="inlineStr">
        <is>
          <t>Unit</t>
        </is>
      </c>
      <c r="C4" s="12" t="inlineStr">
        <is>
          <t>Turnover Start</t>
        </is>
      </c>
      <c r="D4" s="12" t="inlineStr">
        <is>
          <t>Target Ready</t>
        </is>
      </c>
      <c r="E4" s="12" t="inlineStr">
        <is>
          <t>Category</t>
        </is>
      </c>
      <c r="F4" s="12" t="inlineStr">
        <is>
          <t>Task Description</t>
        </is>
      </c>
      <c r="G4" s="12" t="inlineStr">
        <is>
          <t>Responsibility</t>
        </is>
      </c>
      <c r="H4" s="12" t="inlineStr">
        <is>
          <t>Vendor</t>
        </is>
      </c>
      <c r="I4" s="12" t="inlineStr">
        <is>
          <t>Due Date</t>
        </is>
      </c>
      <c r="J4" s="12" t="inlineStr">
        <is>
          <t>Status</t>
        </is>
      </c>
      <c r="K4" s="12" t="inlineStr">
        <is>
          <t>Completed Date</t>
        </is>
      </c>
      <c r="L4" s="12" t="inlineStr">
        <is>
          <t>Quantity</t>
        </is>
      </c>
      <c r="M4" s="12" t="inlineStr">
        <is>
          <t>Unit Amount</t>
        </is>
      </c>
      <c r="N4" s="12" t="inlineStr">
        <is>
          <t>Estimated Amount</t>
        </is>
      </c>
      <c r="O4" s="12" t="inlineStr">
        <is>
          <t>Requirement</t>
        </is>
      </c>
      <c r="P4" s="12" t="inlineStr">
        <is>
          <t>Alert</t>
        </is>
      </c>
      <c r="Q4">
        <f>Assumptions!$E$7</f>
        <v/>
      </c>
      <c r="R4">
        <f>Assumptions!$F$7</f>
        <v/>
      </c>
      <c r="S4">
        <f>Assumptions!$G$7</f>
        <v/>
      </c>
      <c r="U4">
        <f>Assumptions!$B$7</f>
        <v/>
      </c>
    </row>
    <row r="5" ht="30" customHeight="1">
      <c r="A5" s="13" t="inlineStr">
        <is>
          <t>Fictional Cedar Kite Residences</t>
        </is>
      </c>
      <c r="B5" s="13" t="inlineStr">
        <is>
          <t>Demo Unit F-204</t>
        </is>
      </c>
      <c r="C5" s="14" t="n">
        <v>46270</v>
      </c>
      <c r="D5" s="14" t="n">
        <v>46282</v>
      </c>
      <c r="E5" s="13" t="inlineStr">
        <is>
          <t>Cleaning</t>
        </is>
      </c>
      <c r="F5" s="15" t="inlineStr">
        <is>
          <t>Deep-clean kitchen and bathrooms</t>
        </is>
      </c>
      <c r="G5" s="13" t="inlineStr">
        <is>
          <t>Vendor</t>
        </is>
      </c>
      <c r="H5" s="15" t="inlineStr">
        <is>
          <t>Fictional Bright Broom Crew</t>
        </is>
      </c>
      <c r="I5" s="14" t="n">
        <v>46274</v>
      </c>
      <c r="J5" s="13" t="inlineStr">
        <is>
          <t>Complete</t>
        </is>
      </c>
      <c r="K5" s="14" t="n">
        <v>46274</v>
      </c>
      <c r="L5" s="16" t="n">
        <v>1</v>
      </c>
      <c r="M5" s="17" t="n">
        <v>340</v>
      </c>
      <c r="N5" s="18">
        <f>IF(F5="","",IF(OR(L5="",M5=""),"",IFERROR(L5*M5,"")))</f>
        <v/>
      </c>
      <c r="O5" s="13" t="inlineStr">
        <is>
          <t>Required</t>
        </is>
      </c>
      <c r="P5" s="19">
        <f>IF(F5="","",IF(AND(C5&lt;&gt;"",D5&lt;&gt;"",D5&lt;C5),"Check target date",IF(AND(I5&lt;&gt;"",C5&lt;&gt;"",I5&lt;C5),"Check due date",IF(AND(K5&lt;&gt;"",C5&lt;&gt;"",K5&lt;C5),"Check completion date",IF(AND(K5&lt;&gt;"",J5&lt;&gt;"Complete"),"Check completion status",IF(J5="Complete",IF(K5="","Check completion date","Complete"),IF(J5="Not Needed",IF(O5="Required","Check requirement","Not needed"),IF(J5="","Set status",IF(AND(O5="Required",I5=""),"Add due date",IF(J5="Blocked","Blocked - review",IF(AND(I5&lt;&gt;"",I5&lt;TODAY()),"Overdue - review",IF(AND(D5&lt;&gt;"",D5&lt;TODAY()),"Past target - review",IF(AND(I5&lt;&gt;"",I5&lt;=TODAY()+$U$1),"Due soon - review","On track")))))))))))))</f>
        <v/>
      </c>
      <c r="Q5">
        <f>Assumptions!$E$8</f>
        <v/>
      </c>
      <c r="R5">
        <f>Assumptions!$F$8</f>
        <v/>
      </c>
      <c r="S5">
        <f>Assumptions!$G$8</f>
        <v/>
      </c>
      <c r="U5">
        <f>Assumptions!$B$8</f>
        <v/>
      </c>
    </row>
    <row r="6" ht="30" customHeight="1">
      <c r="A6" s="13" t="inlineStr">
        <is>
          <t>Fictional Cedar Kite Residences</t>
        </is>
      </c>
      <c r="B6" s="13" t="inlineStr">
        <is>
          <t>Demo Unit F-204</t>
        </is>
      </c>
      <c r="C6" s="14" t="n">
        <v>46270</v>
      </c>
      <c r="D6" s="14" t="n">
        <v>46282</v>
      </c>
      <c r="E6" s="13" t="inlineStr">
        <is>
          <t>Repairs</t>
        </is>
      </c>
      <c r="F6" s="15" t="inlineStr">
        <is>
          <t>Patch and paint the scuffed bedroom wall</t>
        </is>
      </c>
      <c r="G6" s="13" t="inlineStr">
        <is>
          <t>Vendor</t>
        </is>
      </c>
      <c r="H6" s="15" t="inlineStr">
        <is>
          <t>Fictional Copper Kettle Repairs</t>
        </is>
      </c>
      <c r="I6" s="14" t="n">
        <v>46277</v>
      </c>
      <c r="J6" s="13" t="inlineStr">
        <is>
          <t>Planned</t>
        </is>
      </c>
      <c r="K6" s="14" t="n"/>
      <c r="L6" s="16" t="n">
        <v>1</v>
      </c>
      <c r="M6" s="17" t="n">
        <v>290</v>
      </c>
      <c r="N6" s="20">
        <f>IF(F6="","",IF(OR(L6="",M6=""),"",IFERROR(L6*M6,"")))</f>
        <v/>
      </c>
      <c r="O6" s="13" t="inlineStr">
        <is>
          <t>Required</t>
        </is>
      </c>
      <c r="P6" s="21">
        <f>IF(F6="","",IF(AND(C6&lt;&gt;"",D6&lt;&gt;"",D6&lt;C6),"Check target date",IF(AND(I6&lt;&gt;"",C6&lt;&gt;"",I6&lt;C6),"Check due date",IF(AND(K6&lt;&gt;"",C6&lt;&gt;"",K6&lt;C6),"Check completion date",IF(AND(K6&lt;&gt;"",J6&lt;&gt;"Complete"),"Check completion status",IF(J6="Complete",IF(K6="","Check completion date","Complete"),IF(J6="Not Needed",IF(O6="Required","Check requirement","Not needed"),IF(J6="","Set status",IF(AND(O6="Required",I6=""),"Add due date",IF(J6="Blocked","Blocked - review",IF(AND(I6&lt;&gt;"",I6&lt;TODAY()),"Overdue - review",IF(AND(D6&lt;&gt;"",D6&lt;TODAY()),"Past target - review",IF(AND(I6&lt;&gt;"",I6&lt;=TODAY()+$U$1),"Due soon - review","On track")))))))))))))</f>
        <v/>
      </c>
      <c r="Q6">
        <f>Assumptions!$E$9</f>
        <v/>
      </c>
    </row>
    <row r="7" ht="30" customHeight="1">
      <c r="A7" s="13" t="inlineStr">
        <is>
          <t>Fictional Cedar Kite Residences</t>
        </is>
      </c>
      <c r="B7" s="13" t="inlineStr">
        <is>
          <t>Demo Unit F-204</t>
        </is>
      </c>
      <c r="C7" s="14" t="n">
        <v>46270</v>
      </c>
      <c r="D7" s="14" t="n">
        <v>46282</v>
      </c>
      <c r="E7" s="13" t="inlineStr">
        <is>
          <t>Safety Checks</t>
        </is>
      </c>
      <c r="F7" s="15" t="inlineStr">
        <is>
          <t>Test smoke and carbon monoxide alarms</t>
        </is>
      </c>
      <c r="G7" s="13" t="inlineStr">
        <is>
          <t>Maintenance</t>
        </is>
      </c>
      <c r="H7" s="15" t="n"/>
      <c r="I7" s="14" t="n">
        <v>46275</v>
      </c>
      <c r="J7" s="13" t="inlineStr">
        <is>
          <t>In Progress</t>
        </is>
      </c>
      <c r="K7" s="14" t="n"/>
      <c r="L7" s="16" t="n">
        <v>4</v>
      </c>
      <c r="M7" s="17" t="n">
        <v>12.5</v>
      </c>
      <c r="N7" s="18">
        <f>IF(F7="","",IF(OR(L7="",M7=""),"",IFERROR(L7*M7,"")))</f>
        <v/>
      </c>
      <c r="O7" s="13" t="inlineStr">
        <is>
          <t>Required</t>
        </is>
      </c>
      <c r="P7" s="19">
        <f>IF(F7="","",IF(AND(C7&lt;&gt;"",D7&lt;&gt;"",D7&lt;C7),"Check target date",IF(AND(I7&lt;&gt;"",C7&lt;&gt;"",I7&lt;C7),"Check due date",IF(AND(K7&lt;&gt;"",C7&lt;&gt;"",K7&lt;C7),"Check completion date",IF(AND(K7&lt;&gt;"",J7&lt;&gt;"Complete"),"Check completion status",IF(J7="Complete",IF(K7="","Check completion date","Complete"),IF(J7="Not Needed",IF(O7="Required","Check requirement","Not needed"),IF(J7="","Set status",IF(AND(O7="Required",I7=""),"Add due date",IF(J7="Blocked","Blocked - review",IF(AND(I7&lt;&gt;"",I7&lt;TODAY()),"Overdue - review",IF(AND(D7&lt;&gt;"",D7&lt;TODAY()),"Past target - review",IF(AND(I7&lt;&gt;"",I7&lt;=TODAY()+$U$1),"Due soon - review","On track")))))))))))))</f>
        <v/>
      </c>
      <c r="Q7">
        <f>Assumptions!$E$10</f>
        <v/>
      </c>
    </row>
    <row r="8" ht="30" customHeight="1">
      <c r="A8" s="13" t="inlineStr">
        <is>
          <t>Fictional Cedar Kite Residences</t>
        </is>
      </c>
      <c r="B8" s="13" t="inlineStr">
        <is>
          <t>Demo Unit F-204</t>
        </is>
      </c>
      <c r="C8" s="14" t="n">
        <v>46270</v>
      </c>
      <c r="D8" s="14" t="n">
        <v>46282</v>
      </c>
      <c r="E8" s="13" t="inlineStr">
        <is>
          <t>Keys</t>
        </is>
      </c>
      <c r="F8" s="15" t="inlineStr">
        <is>
          <t>Rekey the entry lock and confirm the key count</t>
        </is>
      </c>
      <c r="G8" s="13" t="inlineStr">
        <is>
          <t>Vendor</t>
        </is>
      </c>
      <c r="H8" s="15" t="inlineStr">
        <is>
          <t>Fictional Northstar Key Crew</t>
        </is>
      </c>
      <c r="I8" s="14" t="n">
        <v>46279</v>
      </c>
      <c r="J8" s="13" t="inlineStr">
        <is>
          <t>Planned</t>
        </is>
      </c>
      <c r="K8" s="14" t="n"/>
      <c r="L8" s="16" t="n">
        <v>3</v>
      </c>
      <c r="M8" s="17" t="n">
        <v>18</v>
      </c>
      <c r="N8" s="20">
        <f>IF(F8="","",IF(OR(L8="",M8=""),"",IFERROR(L8*M8,"")))</f>
        <v/>
      </c>
      <c r="O8" s="13" t="inlineStr">
        <is>
          <t>Required</t>
        </is>
      </c>
      <c r="P8" s="21">
        <f>IF(F8="","",IF(AND(C8&lt;&gt;"",D8&lt;&gt;"",D8&lt;C8),"Check target date",IF(AND(I8&lt;&gt;"",C8&lt;&gt;"",I8&lt;C8),"Check due date",IF(AND(K8&lt;&gt;"",C8&lt;&gt;"",K8&lt;C8),"Check completion date",IF(AND(K8&lt;&gt;"",J8&lt;&gt;"Complete"),"Check completion status",IF(J8="Complete",IF(K8="","Check completion date","Complete"),IF(J8="Not Needed",IF(O8="Required","Check requirement","Not needed"),IF(J8="","Set status",IF(AND(O8="Required",I8=""),"Add due date",IF(J8="Blocked","Blocked - review",IF(AND(I8&lt;&gt;"",I8&lt;TODAY()),"Overdue - review",IF(AND(D8&lt;&gt;"",D8&lt;TODAY()),"Past target - review",IF(AND(I8&lt;&gt;"",I8&lt;=TODAY()+$U$1),"Due soon - review","On track")))))))))))))</f>
        <v/>
      </c>
    </row>
    <row r="9" ht="30" customHeight="1">
      <c r="A9" s="13" t="inlineStr">
        <is>
          <t>Fictional Cedar Kite Residences</t>
        </is>
      </c>
      <c r="B9" s="13" t="inlineStr">
        <is>
          <t>Demo Unit F-204</t>
        </is>
      </c>
      <c r="C9" s="14" t="n">
        <v>46270</v>
      </c>
      <c r="D9" s="14" t="n">
        <v>46282</v>
      </c>
      <c r="E9" s="13" t="inlineStr">
        <is>
          <t>Utilities</t>
        </is>
      </c>
      <c r="F9" s="15" t="inlineStr">
        <is>
          <t>Confirm vacancy-period utility service</t>
        </is>
      </c>
      <c r="G9" s="13" t="inlineStr">
        <is>
          <t>Manager</t>
        </is>
      </c>
      <c r="H9" s="15" t="n"/>
      <c r="I9" s="14" t="n">
        <v>46273</v>
      </c>
      <c r="J9" s="13" t="inlineStr">
        <is>
          <t>Complete</t>
        </is>
      </c>
      <c r="K9" s="14" t="n">
        <v>46273</v>
      </c>
      <c r="L9" s="16" t="n">
        <v>1</v>
      </c>
      <c r="M9" s="17" t="n">
        <v>0</v>
      </c>
      <c r="N9" s="18">
        <f>IF(F9="","",IF(OR(L9="",M9=""),"",IFERROR(L9*M9,"")))</f>
        <v/>
      </c>
      <c r="O9" s="13" t="inlineStr">
        <is>
          <t>Required</t>
        </is>
      </c>
      <c r="P9" s="19">
        <f>IF(F9="","",IF(AND(C9&lt;&gt;"",D9&lt;&gt;"",D9&lt;C9),"Check target date",IF(AND(I9&lt;&gt;"",C9&lt;&gt;"",I9&lt;C9),"Check due date",IF(AND(K9&lt;&gt;"",C9&lt;&gt;"",K9&lt;C9),"Check completion date",IF(AND(K9&lt;&gt;"",J9&lt;&gt;"Complete"),"Check completion status",IF(J9="Complete",IF(K9="","Check completion date","Complete"),IF(J9="Not Needed",IF(O9="Required","Check requirement","Not needed"),IF(J9="","Set status",IF(AND(O9="Required",I9=""),"Add due date",IF(J9="Blocked","Blocked - review",IF(AND(I9&lt;&gt;"",I9&lt;TODAY()),"Overdue - review",IF(AND(D9&lt;&gt;"",D9&lt;TODAY()),"Past target - review",IF(AND(I9&lt;&gt;"",I9&lt;=TODAY()+$U$1),"Due soon - review","On track")))))))))))))</f>
        <v/>
      </c>
    </row>
    <row r="10" ht="30" customHeight="1">
      <c r="A10" s="13" t="inlineStr">
        <is>
          <t>Fictional Cedar Kite Residences</t>
        </is>
      </c>
      <c r="B10" s="13" t="inlineStr">
        <is>
          <t>Demo Unit F-204</t>
        </is>
      </c>
      <c r="C10" s="14" t="n">
        <v>46270</v>
      </c>
      <c r="D10" s="14" t="n">
        <v>46282</v>
      </c>
      <c r="E10" s="13" t="inlineStr">
        <is>
          <t>Final Review</t>
        </is>
      </c>
      <c r="F10" s="15" t="inlineStr">
        <is>
          <t>Walk the unit and document the readiness decision</t>
        </is>
      </c>
      <c r="G10" s="13" t="inlineStr">
        <is>
          <t>Manager</t>
        </is>
      </c>
      <c r="H10" s="15" t="n"/>
      <c r="I10" s="14" t="n">
        <v>46282</v>
      </c>
      <c r="J10" s="13" t="inlineStr">
        <is>
          <t>Planned</t>
        </is>
      </c>
      <c r="K10" s="14" t="n"/>
      <c r="L10" s="16" t="n"/>
      <c r="M10" s="17" t="n"/>
      <c r="N10" s="20">
        <f>IF(F10="","",IF(OR(L10="",M10=""),"",IFERROR(L10*M10,"")))</f>
        <v/>
      </c>
      <c r="O10" s="13" t="inlineStr">
        <is>
          <t>Required</t>
        </is>
      </c>
      <c r="P10" s="21">
        <f>IF(F10="","",IF(AND(C10&lt;&gt;"",D10&lt;&gt;"",D10&lt;C10),"Check target date",IF(AND(I10&lt;&gt;"",C10&lt;&gt;"",I10&lt;C10),"Check due date",IF(AND(K10&lt;&gt;"",C10&lt;&gt;"",K10&lt;C10),"Check completion date",IF(AND(K10&lt;&gt;"",J10&lt;&gt;"Complete"),"Check completion status",IF(J10="Complete",IF(K10="","Check completion date","Complete"),IF(J10="Not Needed",IF(O10="Required","Check requirement","Not needed"),IF(J10="","Set status",IF(AND(O10="Required",I10=""),"Add due date",IF(J10="Blocked","Blocked - review",IF(AND(I10&lt;&gt;"",I10&lt;TODAY()),"Overdue - review",IF(AND(D10&lt;&gt;"",D10&lt;TODAY()),"Past target - review",IF(AND(I10&lt;&gt;"",I10&lt;=TODAY()+$U$1),"Due soon - review","On track")))))))))))))</f>
        <v/>
      </c>
    </row>
    <row r="11" ht="30" customHeight="1">
      <c r="A11" s="13" t="inlineStr">
        <is>
          <t>Fictional Blue Acorn Flats</t>
        </is>
      </c>
      <c r="B11" s="13" t="inlineStr">
        <is>
          <t>Demo Unit Q-7</t>
        </is>
      </c>
      <c r="C11" s="14" t="n">
        <v>46273</v>
      </c>
      <c r="D11" s="14" t="n">
        <v>46285</v>
      </c>
      <c r="E11" s="13" t="inlineStr">
        <is>
          <t>Cleaning</t>
        </is>
      </c>
      <c r="F11" s="15" t="inlineStr">
        <is>
          <t>Remove debris and clean cabinet interiors</t>
        </is>
      </c>
      <c r="G11" s="13" t="inlineStr">
        <is>
          <t>Vendor</t>
        </is>
      </c>
      <c r="H11" s="15" t="inlineStr">
        <is>
          <t>Fictional Paper Moon Turn Crew</t>
        </is>
      </c>
      <c r="I11" s="14" t="n">
        <v>46274</v>
      </c>
      <c r="J11" s="13" t="inlineStr">
        <is>
          <t>Blocked</t>
        </is>
      </c>
      <c r="K11" s="14" t="n"/>
      <c r="L11" s="16" t="n">
        <v>1</v>
      </c>
      <c r="M11" s="17" t="n">
        <v>175</v>
      </c>
      <c r="N11" s="18">
        <f>IF(F11="","",IF(OR(L11="",M11=""),"",IFERROR(L11*M11,"")))</f>
        <v/>
      </c>
      <c r="O11" s="13" t="inlineStr">
        <is>
          <t>Required</t>
        </is>
      </c>
      <c r="P11" s="19">
        <f>IF(F11="","",IF(AND(C11&lt;&gt;"",D11&lt;&gt;"",D11&lt;C11),"Check target date",IF(AND(I11&lt;&gt;"",C11&lt;&gt;"",I11&lt;C11),"Check due date",IF(AND(K11&lt;&gt;"",C11&lt;&gt;"",K11&lt;C11),"Check completion date",IF(AND(K11&lt;&gt;"",J11&lt;&gt;"Complete"),"Check completion status",IF(J11="Complete",IF(K11="","Check completion date","Complete"),IF(J11="Not Needed",IF(O11="Required","Check requirement","Not needed"),IF(J11="","Set status",IF(AND(O11="Required",I11=""),"Add due date",IF(J11="Blocked","Blocked - review",IF(AND(I11&lt;&gt;"",I11&lt;TODAY()),"Overdue - review",IF(AND(D11&lt;&gt;"",D11&lt;TODAY()),"Past target - review",IF(AND(I11&lt;&gt;"",I11&lt;=TODAY()+$U$1),"Due soon - review","On track")))))))))))))</f>
        <v/>
      </c>
    </row>
    <row r="12" ht="30" customHeight="1">
      <c r="A12" s="13" t="inlineStr">
        <is>
          <t>Fictional Blue Acorn Flats</t>
        </is>
      </c>
      <c r="B12" s="13" t="inlineStr">
        <is>
          <t>Demo Unit Q-7</t>
        </is>
      </c>
      <c r="C12" s="14" t="n">
        <v>46273</v>
      </c>
      <c r="D12" s="14" t="n">
        <v>46285</v>
      </c>
      <c r="E12" s="13" t="inlineStr">
        <is>
          <t>Repairs</t>
        </is>
      </c>
      <c r="F12" s="15" t="inlineStr">
        <is>
          <t>Check faucets, drains, and toilet operation</t>
        </is>
      </c>
      <c r="G12" s="13" t="inlineStr">
        <is>
          <t>Maintenance</t>
        </is>
      </c>
      <c r="H12" s="15" t="n"/>
      <c r="I12" s="14" t="n">
        <v>46276</v>
      </c>
      <c r="J12" s="13" t="inlineStr">
        <is>
          <t>In Progress</t>
        </is>
      </c>
      <c r="K12" s="14" t="n"/>
      <c r="L12" s="16" t="n">
        <v>1</v>
      </c>
      <c r="M12" s="17" t="n">
        <v>120</v>
      </c>
      <c r="N12" s="20">
        <f>IF(F12="","",IF(OR(L12="",M12=""),"",IFERROR(L12*M12,"")))</f>
        <v/>
      </c>
      <c r="O12" s="13" t="inlineStr">
        <is>
          <t>Required</t>
        </is>
      </c>
      <c r="P12" s="21">
        <f>IF(F12="","",IF(AND(C12&lt;&gt;"",D12&lt;&gt;"",D12&lt;C12),"Check target date",IF(AND(I12&lt;&gt;"",C12&lt;&gt;"",I12&lt;C12),"Check due date",IF(AND(K12&lt;&gt;"",C12&lt;&gt;"",K12&lt;C12),"Check completion date",IF(AND(K12&lt;&gt;"",J12&lt;&gt;"Complete"),"Check completion status",IF(J12="Complete",IF(K12="","Check completion date","Complete"),IF(J12="Not Needed",IF(O12="Required","Check requirement","Not needed"),IF(J12="","Set status",IF(AND(O12="Required",I12=""),"Add due date",IF(J12="Blocked","Blocked - review",IF(AND(I12&lt;&gt;"",I12&lt;TODAY()),"Overdue - review",IF(AND(D12&lt;&gt;"",D12&lt;TODAY()),"Past target - review",IF(AND(I12&lt;&gt;"",I12&lt;=TODAY()+$U$1),"Due soon - review","On track")))))))))))))</f>
        <v/>
      </c>
    </row>
    <row r="13" ht="30" customHeight="1">
      <c r="A13" s="13" t="inlineStr">
        <is>
          <t>Fictional Blue Acorn Flats</t>
        </is>
      </c>
      <c r="B13" s="13" t="inlineStr">
        <is>
          <t>Demo Unit Q-7</t>
        </is>
      </c>
      <c r="C13" s="14" t="n">
        <v>46273</v>
      </c>
      <c r="D13" s="14" t="n">
        <v>46285</v>
      </c>
      <c r="E13" s="13" t="inlineStr">
        <is>
          <t>Listing</t>
        </is>
      </c>
      <c r="F13" s="15" t="inlineStr">
        <is>
          <t>Verify listing photos and written unit details</t>
        </is>
      </c>
      <c r="G13" s="13" t="inlineStr">
        <is>
          <t>Leasing</t>
        </is>
      </c>
      <c r="H13" s="15" t="inlineStr">
        <is>
          <t>Fictional Bluebird Listing Studio</t>
        </is>
      </c>
      <c r="I13" s="14" t="n">
        <v>46278</v>
      </c>
      <c r="J13" s="13" t="inlineStr">
        <is>
          <t>Planned</t>
        </is>
      </c>
      <c r="K13" s="14" t="n"/>
      <c r="L13" s="16" t="n">
        <v>1</v>
      </c>
      <c r="M13" s="17" t="n">
        <v>95</v>
      </c>
      <c r="N13" s="18">
        <f>IF(F13="","",IF(OR(L13="",M13=""),"",IFERROR(L13*M13,"")))</f>
        <v/>
      </c>
      <c r="O13" s="13" t="inlineStr">
        <is>
          <t>Required</t>
        </is>
      </c>
      <c r="P13" s="19">
        <f>IF(F13="","",IF(AND(C13&lt;&gt;"",D13&lt;&gt;"",D13&lt;C13),"Check target date",IF(AND(I13&lt;&gt;"",C13&lt;&gt;"",I13&lt;C13),"Check due date",IF(AND(K13&lt;&gt;"",C13&lt;&gt;"",K13&lt;C13),"Check completion date",IF(AND(K13&lt;&gt;"",J13&lt;&gt;"Complete"),"Check completion status",IF(J13="Complete",IF(K13="","Check completion date","Complete"),IF(J13="Not Needed",IF(O13="Required","Check requirement","Not needed"),IF(J13="","Set status",IF(AND(O13="Required",I13=""),"Add due date",IF(J13="Blocked","Blocked - review",IF(AND(I13&lt;&gt;"",I13&lt;TODAY()),"Overdue - review",IF(AND(D13&lt;&gt;"",D13&lt;TODAY()),"Past target - review",IF(AND(I13&lt;&gt;"",I13&lt;=TODAY()+$U$1),"Due soon - review","On track")))))))))))))</f>
        <v/>
      </c>
    </row>
    <row r="14" ht="30" customHeight="1">
      <c r="A14" s="13" t="inlineStr">
        <is>
          <t>Fictional Blue Acorn Flats</t>
        </is>
      </c>
      <c r="B14" s="13" t="inlineStr">
        <is>
          <t>Demo Unit Q-7</t>
        </is>
      </c>
      <c r="C14" s="14" t="n">
        <v>46273</v>
      </c>
      <c r="D14" s="14" t="n">
        <v>46285</v>
      </c>
      <c r="E14" s="13" t="inlineStr">
        <is>
          <t>Safety Checks</t>
        </is>
      </c>
      <c r="F14" s="15" t="inlineStr">
        <is>
          <t>Confirm handrails and review visible trip hazards</t>
        </is>
      </c>
      <c r="G14" s="13" t="inlineStr">
        <is>
          <t>Manager</t>
        </is>
      </c>
      <c r="H14" s="15" t="n"/>
      <c r="I14" s="14" t="n">
        <v>46285</v>
      </c>
      <c r="J14" s="13" t="inlineStr">
        <is>
          <t>Planned</t>
        </is>
      </c>
      <c r="K14" s="14" t="n"/>
      <c r="L14" s="16" t="n">
        <v>1</v>
      </c>
      <c r="M14" s="17" t="n">
        <v>0</v>
      </c>
      <c r="N14" s="20">
        <f>IF(F14="","",IF(OR(L14="",M14=""),"",IFERROR(L14*M14,"")))</f>
        <v/>
      </c>
      <c r="O14" s="13" t="inlineStr">
        <is>
          <t>Required</t>
        </is>
      </c>
      <c r="P14" s="21">
        <f>IF(F14="","",IF(AND(C14&lt;&gt;"",D14&lt;&gt;"",D14&lt;C14),"Check target date",IF(AND(I14&lt;&gt;"",C14&lt;&gt;"",I14&lt;C14),"Check due date",IF(AND(K14&lt;&gt;"",C14&lt;&gt;"",K14&lt;C14),"Check completion date",IF(AND(K14&lt;&gt;"",J14&lt;&gt;"Complete"),"Check completion status",IF(J14="Complete",IF(K14="","Check completion date","Complete"),IF(J14="Not Needed",IF(O14="Required","Check requirement","Not needed"),IF(J14="","Set status",IF(AND(O14="Required",I14=""),"Add due date",IF(J14="Blocked","Blocked - review",IF(AND(I14&lt;&gt;"",I14&lt;TODAY()),"Overdue - review",IF(AND(D14&lt;&gt;"",D14&lt;TODAY()),"Past target - review",IF(AND(I14&lt;&gt;"",I14&lt;=TODAY()+$U$1),"Due soon - review","On track")))))))))))))</f>
        <v/>
      </c>
    </row>
    <row r="15" ht="30" customHeight="1">
      <c r="A15" s="13" t="inlineStr">
        <is>
          <t>Fictional Blue Acorn Flats</t>
        </is>
      </c>
      <c r="B15" s="13" t="inlineStr">
        <is>
          <t>Demo Unit Q-7</t>
        </is>
      </c>
      <c r="C15" s="14" t="n">
        <v>46273</v>
      </c>
      <c r="D15" s="14" t="n">
        <v>46285</v>
      </c>
      <c r="E15" s="13" t="inlineStr">
        <is>
          <t>Listing</t>
        </is>
      </c>
      <c r="F15" s="15" t="inlineStr">
        <is>
          <t>Refresh the optional patio listing photo</t>
        </is>
      </c>
      <c r="G15" s="13" t="inlineStr">
        <is>
          <t>Leasing</t>
        </is>
      </c>
      <c r="H15" s="15" t="n"/>
      <c r="I15" s="14" t="n">
        <v>46280</v>
      </c>
      <c r="J15" s="13" t="inlineStr">
        <is>
          <t>Not Needed</t>
        </is>
      </c>
      <c r="K15" s="14" t="n"/>
      <c r="L15" s="16" t="n"/>
      <c r="M15" s="17" t="n"/>
      <c r="N15" s="18">
        <f>IF(F15="","",IF(OR(L15="",M15=""),"",IFERROR(L15*M15,"")))</f>
        <v/>
      </c>
      <c r="O15" s="13" t="inlineStr">
        <is>
          <t>Optional</t>
        </is>
      </c>
      <c r="P15" s="19">
        <f>IF(F15="","",IF(AND(C15&lt;&gt;"",D15&lt;&gt;"",D15&lt;C15),"Check target date",IF(AND(I15&lt;&gt;"",C15&lt;&gt;"",I15&lt;C15),"Check due date",IF(AND(K15&lt;&gt;"",C15&lt;&gt;"",K15&lt;C15),"Check completion date",IF(AND(K15&lt;&gt;"",J15&lt;&gt;"Complete"),"Check completion status",IF(J15="Complete",IF(K15="","Check completion date","Complete"),IF(J15="Not Needed",IF(O15="Required","Check requirement","Not needed"),IF(J15="","Set status",IF(AND(O15="Required",I15=""),"Add due date",IF(J15="Blocked","Blocked - review",IF(AND(I15&lt;&gt;"",I15&lt;TODAY()),"Overdue - review",IF(AND(D15&lt;&gt;"",D15&lt;TODAY()),"Past target - review",IF(AND(I15&lt;&gt;"",I15&lt;=TODAY()+$U$1),"Due soon - review","On track")))))))))))))</f>
        <v/>
      </c>
    </row>
    <row r="16" ht="30" customHeight="1">
      <c r="A16" s="13" t="n"/>
      <c r="B16" s="13" t="n"/>
      <c r="C16" s="14" t="n"/>
      <c r="D16" s="14" t="n"/>
      <c r="E16" s="13" t="n"/>
      <c r="F16" s="15" t="n"/>
      <c r="G16" s="13" t="n"/>
      <c r="H16" s="15" t="n"/>
      <c r="I16" s="14" t="n"/>
      <c r="J16" s="13" t="n"/>
      <c r="K16" s="14" t="n"/>
      <c r="L16" s="16" t="n"/>
      <c r="M16" s="17" t="n"/>
      <c r="N16" s="20">
        <f>IF(F16="","",IF(OR(L16="",M16=""),"",IFERROR(L16*M16,"")))</f>
        <v/>
      </c>
      <c r="O16" s="13" t="n"/>
      <c r="P16" s="21">
        <f>IF(F16="","",IF(AND(C16&lt;&gt;"",D16&lt;&gt;"",D16&lt;C16),"Check target date",IF(AND(I16&lt;&gt;"",C16&lt;&gt;"",I16&lt;C16),"Check due date",IF(AND(K16&lt;&gt;"",C16&lt;&gt;"",K16&lt;C16),"Check completion date",IF(AND(K16&lt;&gt;"",J16&lt;&gt;"Complete"),"Check completion status",IF(J16="Complete",IF(K16="","Check completion date","Complete"),IF(J16="Not Needed",IF(O16="Required","Check requirement","Not needed"),IF(J16="","Set status",IF(AND(O16="Required",I16=""),"Add due date",IF(J16="Blocked","Blocked - review",IF(AND(I16&lt;&gt;"",I16&lt;TODAY()),"Overdue - review",IF(AND(D16&lt;&gt;"",D16&lt;TODAY()),"Past target - review",IF(AND(I16&lt;&gt;"",I16&lt;=TODAY()+$U$1),"Due soon - review","On track")))))))))))))</f>
        <v/>
      </c>
    </row>
    <row r="17" ht="30" customHeight="1">
      <c r="A17" s="13" t="n"/>
      <c r="B17" s="13" t="n"/>
      <c r="C17" s="14" t="n"/>
      <c r="D17" s="14" t="n"/>
      <c r="E17" s="13" t="n"/>
      <c r="F17" s="15" t="n"/>
      <c r="G17" s="13" t="n"/>
      <c r="H17" s="15" t="n"/>
      <c r="I17" s="14" t="n"/>
      <c r="J17" s="13" t="n"/>
      <c r="K17" s="14" t="n"/>
      <c r="L17" s="16" t="n"/>
      <c r="M17" s="17" t="n"/>
      <c r="N17" s="18">
        <f>IF(F17="","",IF(OR(L17="",M17=""),"",IFERROR(L17*M17,"")))</f>
        <v/>
      </c>
      <c r="O17" s="13" t="n"/>
      <c r="P17" s="19">
        <f>IF(F17="","",IF(AND(C17&lt;&gt;"",D17&lt;&gt;"",D17&lt;C17),"Check target date",IF(AND(I17&lt;&gt;"",C17&lt;&gt;"",I17&lt;C17),"Check due date",IF(AND(K17&lt;&gt;"",C17&lt;&gt;"",K17&lt;C17),"Check completion date",IF(AND(K17&lt;&gt;"",J17&lt;&gt;"Complete"),"Check completion status",IF(J17="Complete",IF(K17="","Check completion date","Complete"),IF(J17="Not Needed",IF(O17="Required","Check requirement","Not needed"),IF(J17="","Set status",IF(AND(O17="Required",I17=""),"Add due date",IF(J17="Blocked","Blocked - review",IF(AND(I17&lt;&gt;"",I17&lt;TODAY()),"Overdue - review",IF(AND(D17&lt;&gt;"",D17&lt;TODAY()),"Past target - review",IF(AND(I17&lt;&gt;"",I17&lt;=TODAY()+$U$1),"Due soon - review","On track")))))))))))))</f>
        <v/>
      </c>
    </row>
    <row r="18" ht="30" customHeight="1">
      <c r="A18" s="13" t="n"/>
      <c r="B18" s="13" t="n"/>
      <c r="C18" s="14" t="n"/>
      <c r="D18" s="14" t="n"/>
      <c r="E18" s="13" t="n"/>
      <c r="F18" s="15" t="n"/>
      <c r="G18" s="13" t="n"/>
      <c r="H18" s="15" t="n"/>
      <c r="I18" s="14" t="n"/>
      <c r="J18" s="13" t="n"/>
      <c r="K18" s="14" t="n"/>
      <c r="L18" s="16" t="n"/>
      <c r="M18" s="17" t="n"/>
      <c r="N18" s="20">
        <f>IF(F18="","",IF(OR(L18="",M18=""),"",IFERROR(L18*M18,"")))</f>
        <v/>
      </c>
      <c r="O18" s="13" t="n"/>
      <c r="P18" s="21">
        <f>IF(F18="","",IF(AND(C18&lt;&gt;"",D18&lt;&gt;"",D18&lt;C18),"Check target date",IF(AND(I18&lt;&gt;"",C18&lt;&gt;"",I18&lt;C18),"Check due date",IF(AND(K18&lt;&gt;"",C18&lt;&gt;"",K18&lt;C18),"Check completion date",IF(AND(K18&lt;&gt;"",J18&lt;&gt;"Complete"),"Check completion status",IF(J18="Complete",IF(K18="","Check completion date","Complete"),IF(J18="Not Needed",IF(O18="Required","Check requirement","Not needed"),IF(J18="","Set status",IF(AND(O18="Required",I18=""),"Add due date",IF(J18="Blocked","Blocked - review",IF(AND(I18&lt;&gt;"",I18&lt;TODAY()),"Overdue - review",IF(AND(D18&lt;&gt;"",D18&lt;TODAY()),"Past target - review",IF(AND(I18&lt;&gt;"",I18&lt;=TODAY()+$U$1),"Due soon - review","On track")))))))))))))</f>
        <v/>
      </c>
    </row>
    <row r="19" ht="30" customHeight="1">
      <c r="A19" s="13" t="n"/>
      <c r="B19" s="13" t="n"/>
      <c r="C19" s="14" t="n"/>
      <c r="D19" s="14" t="n"/>
      <c r="E19" s="13" t="n"/>
      <c r="F19" s="15" t="n"/>
      <c r="G19" s="13" t="n"/>
      <c r="H19" s="15" t="n"/>
      <c r="I19" s="14" t="n"/>
      <c r="J19" s="13" t="n"/>
      <c r="K19" s="14" t="n"/>
      <c r="L19" s="16" t="n"/>
      <c r="M19" s="17" t="n"/>
      <c r="N19" s="18">
        <f>IF(F19="","",IF(OR(L19="",M19=""),"",IFERROR(L19*M19,"")))</f>
        <v/>
      </c>
      <c r="O19" s="13" t="n"/>
      <c r="P19" s="19">
        <f>IF(F19="","",IF(AND(C19&lt;&gt;"",D19&lt;&gt;"",D19&lt;C19),"Check target date",IF(AND(I19&lt;&gt;"",C19&lt;&gt;"",I19&lt;C19),"Check due date",IF(AND(K19&lt;&gt;"",C19&lt;&gt;"",K19&lt;C19),"Check completion date",IF(AND(K19&lt;&gt;"",J19&lt;&gt;"Complete"),"Check completion status",IF(J19="Complete",IF(K19="","Check completion date","Complete"),IF(J19="Not Needed",IF(O19="Required","Check requirement","Not needed"),IF(J19="","Set status",IF(AND(O19="Required",I19=""),"Add due date",IF(J19="Blocked","Blocked - review",IF(AND(I19&lt;&gt;"",I19&lt;TODAY()),"Overdue - review",IF(AND(D19&lt;&gt;"",D19&lt;TODAY()),"Past target - review",IF(AND(I19&lt;&gt;"",I19&lt;=TODAY()+$U$1),"Due soon - review","On track")))))))))))))</f>
        <v/>
      </c>
    </row>
    <row r="20" ht="30" customHeight="1">
      <c r="A20" s="13" t="n"/>
      <c r="B20" s="13" t="n"/>
      <c r="C20" s="14" t="n"/>
      <c r="D20" s="14" t="n"/>
      <c r="E20" s="13" t="n"/>
      <c r="F20" s="15" t="n"/>
      <c r="G20" s="13" t="n"/>
      <c r="H20" s="15" t="n"/>
      <c r="I20" s="14" t="n"/>
      <c r="J20" s="13" t="n"/>
      <c r="K20" s="14" t="n"/>
      <c r="L20" s="16" t="n"/>
      <c r="M20" s="17" t="n"/>
      <c r="N20" s="20">
        <f>IF(F20="","",IF(OR(L20="",M20=""),"",IFERROR(L20*M20,"")))</f>
        <v/>
      </c>
      <c r="O20" s="13" t="n"/>
      <c r="P20" s="21">
        <f>IF(F20="","",IF(AND(C20&lt;&gt;"",D20&lt;&gt;"",D20&lt;C20),"Check target date",IF(AND(I20&lt;&gt;"",C20&lt;&gt;"",I20&lt;C20),"Check due date",IF(AND(K20&lt;&gt;"",C20&lt;&gt;"",K20&lt;C20),"Check completion date",IF(AND(K20&lt;&gt;"",J20&lt;&gt;"Complete"),"Check completion status",IF(J20="Complete",IF(K20="","Check completion date","Complete"),IF(J20="Not Needed",IF(O20="Required","Check requirement","Not needed"),IF(J20="","Set status",IF(AND(O20="Required",I20=""),"Add due date",IF(J20="Blocked","Blocked - review",IF(AND(I20&lt;&gt;"",I20&lt;TODAY()),"Overdue - review",IF(AND(D20&lt;&gt;"",D20&lt;TODAY()),"Past target - review",IF(AND(I20&lt;&gt;"",I20&lt;=TODAY()+$U$1),"Due soon - review","On track")))))))))))))</f>
        <v/>
      </c>
    </row>
    <row r="21" ht="30" customHeight="1">
      <c r="A21" s="13" t="n"/>
      <c r="B21" s="13" t="n"/>
      <c r="C21" s="14" t="n"/>
      <c r="D21" s="14" t="n"/>
      <c r="E21" s="13" t="n"/>
      <c r="F21" s="15" t="n"/>
      <c r="G21" s="13" t="n"/>
      <c r="H21" s="15" t="n"/>
      <c r="I21" s="14" t="n"/>
      <c r="J21" s="13" t="n"/>
      <c r="K21" s="14" t="n"/>
      <c r="L21" s="16" t="n"/>
      <c r="M21" s="17" t="n"/>
      <c r="N21" s="18">
        <f>IF(F21="","",IF(OR(L21="",M21=""),"",IFERROR(L21*M21,"")))</f>
        <v/>
      </c>
      <c r="O21" s="13" t="n"/>
      <c r="P21" s="19">
        <f>IF(F21="","",IF(AND(C21&lt;&gt;"",D21&lt;&gt;"",D21&lt;C21),"Check target date",IF(AND(I21&lt;&gt;"",C21&lt;&gt;"",I21&lt;C21),"Check due date",IF(AND(K21&lt;&gt;"",C21&lt;&gt;"",K21&lt;C21),"Check completion date",IF(AND(K21&lt;&gt;"",J21&lt;&gt;"Complete"),"Check completion status",IF(J21="Complete",IF(K21="","Check completion date","Complete"),IF(J21="Not Needed",IF(O21="Required","Check requirement","Not needed"),IF(J21="","Set status",IF(AND(O21="Required",I21=""),"Add due date",IF(J21="Blocked","Blocked - review",IF(AND(I21&lt;&gt;"",I21&lt;TODAY()),"Overdue - review",IF(AND(D21&lt;&gt;"",D21&lt;TODAY()),"Past target - review",IF(AND(I21&lt;&gt;"",I21&lt;=TODAY()+$U$1),"Due soon - review","On track")))))))))))))</f>
        <v/>
      </c>
    </row>
    <row r="22" ht="30" customHeight="1">
      <c r="A22" s="13" t="n"/>
      <c r="B22" s="13" t="n"/>
      <c r="C22" s="14" t="n"/>
      <c r="D22" s="14" t="n"/>
      <c r="E22" s="13" t="n"/>
      <c r="F22" s="15" t="n"/>
      <c r="G22" s="13" t="n"/>
      <c r="H22" s="15" t="n"/>
      <c r="I22" s="14" t="n"/>
      <c r="J22" s="13" t="n"/>
      <c r="K22" s="14" t="n"/>
      <c r="L22" s="16" t="n"/>
      <c r="M22" s="17" t="n"/>
      <c r="N22" s="20">
        <f>IF(F22="","",IF(OR(L22="",M22=""),"",IFERROR(L22*M22,"")))</f>
        <v/>
      </c>
      <c r="O22" s="13" t="n"/>
      <c r="P22" s="21">
        <f>IF(F22="","",IF(AND(C22&lt;&gt;"",D22&lt;&gt;"",D22&lt;C22),"Check target date",IF(AND(I22&lt;&gt;"",C22&lt;&gt;"",I22&lt;C22),"Check due date",IF(AND(K22&lt;&gt;"",C22&lt;&gt;"",K22&lt;C22),"Check completion date",IF(AND(K22&lt;&gt;"",J22&lt;&gt;"Complete"),"Check completion status",IF(J22="Complete",IF(K22="","Check completion date","Complete"),IF(J22="Not Needed",IF(O22="Required","Check requirement","Not needed"),IF(J22="","Set status",IF(AND(O22="Required",I22=""),"Add due date",IF(J22="Blocked","Blocked - review",IF(AND(I22&lt;&gt;"",I22&lt;TODAY()),"Overdue - review",IF(AND(D22&lt;&gt;"",D22&lt;TODAY()),"Past target - review",IF(AND(I22&lt;&gt;"",I22&lt;=TODAY()+$U$1),"Due soon - review","On track")))))))))))))</f>
        <v/>
      </c>
    </row>
    <row r="23" ht="30" customHeight="1">
      <c r="A23" s="13" t="n"/>
      <c r="B23" s="13" t="n"/>
      <c r="C23" s="14" t="n"/>
      <c r="D23" s="14" t="n"/>
      <c r="E23" s="13" t="n"/>
      <c r="F23" s="15" t="n"/>
      <c r="G23" s="13" t="n"/>
      <c r="H23" s="15" t="n"/>
      <c r="I23" s="14" t="n"/>
      <c r="J23" s="13" t="n"/>
      <c r="K23" s="14" t="n"/>
      <c r="L23" s="16" t="n"/>
      <c r="M23" s="17" t="n"/>
      <c r="N23" s="18">
        <f>IF(F23="","",IF(OR(L23="",M23=""),"",IFERROR(L23*M23,"")))</f>
        <v/>
      </c>
      <c r="O23" s="13" t="n"/>
      <c r="P23" s="19">
        <f>IF(F23="","",IF(AND(C23&lt;&gt;"",D23&lt;&gt;"",D23&lt;C23),"Check target date",IF(AND(I23&lt;&gt;"",C23&lt;&gt;"",I23&lt;C23),"Check due date",IF(AND(K23&lt;&gt;"",C23&lt;&gt;"",K23&lt;C23),"Check completion date",IF(AND(K23&lt;&gt;"",J23&lt;&gt;"Complete"),"Check completion status",IF(J23="Complete",IF(K23="","Check completion date","Complete"),IF(J23="Not Needed",IF(O23="Required","Check requirement","Not needed"),IF(J23="","Set status",IF(AND(O23="Required",I23=""),"Add due date",IF(J23="Blocked","Blocked - review",IF(AND(I23&lt;&gt;"",I23&lt;TODAY()),"Overdue - review",IF(AND(D23&lt;&gt;"",D23&lt;TODAY()),"Past target - review",IF(AND(I23&lt;&gt;"",I23&lt;=TODAY()+$U$1),"Due soon - review","On track")))))))))))))</f>
        <v/>
      </c>
    </row>
    <row r="24" ht="30" customHeight="1">
      <c r="A24" s="13" t="n"/>
      <c r="B24" s="13" t="n"/>
      <c r="C24" s="14" t="n"/>
      <c r="D24" s="14" t="n"/>
      <c r="E24" s="13" t="n"/>
      <c r="F24" s="15" t="n"/>
      <c r="G24" s="13" t="n"/>
      <c r="H24" s="15" t="n"/>
      <c r="I24" s="14" t="n"/>
      <c r="J24" s="13" t="n"/>
      <c r="K24" s="14" t="n"/>
      <c r="L24" s="16" t="n"/>
      <c r="M24" s="17" t="n"/>
      <c r="N24" s="20">
        <f>IF(F24="","",IF(OR(L24="",M24=""),"",IFERROR(L24*M24,"")))</f>
        <v/>
      </c>
      <c r="O24" s="13" t="n"/>
      <c r="P24" s="21">
        <f>IF(F24="","",IF(AND(C24&lt;&gt;"",D24&lt;&gt;"",D24&lt;C24),"Check target date",IF(AND(I24&lt;&gt;"",C24&lt;&gt;"",I24&lt;C24),"Check due date",IF(AND(K24&lt;&gt;"",C24&lt;&gt;"",K24&lt;C24),"Check completion date",IF(AND(K24&lt;&gt;"",J24&lt;&gt;"Complete"),"Check completion status",IF(J24="Complete",IF(K24="","Check completion date","Complete"),IF(J24="Not Needed",IF(O24="Required","Check requirement","Not needed"),IF(J24="","Set status",IF(AND(O24="Required",I24=""),"Add due date",IF(J24="Blocked","Blocked - review",IF(AND(I24&lt;&gt;"",I24&lt;TODAY()),"Overdue - review",IF(AND(D24&lt;&gt;"",D24&lt;TODAY()),"Past target - review",IF(AND(I24&lt;&gt;"",I24&lt;=TODAY()+$U$1),"Due soon - review","On track")))))))))))))</f>
        <v/>
      </c>
    </row>
    <row r="25" ht="30" customHeight="1">
      <c r="A25" s="13" t="n"/>
      <c r="B25" s="13" t="n"/>
      <c r="C25" s="14" t="n"/>
      <c r="D25" s="14" t="n"/>
      <c r="E25" s="13" t="n"/>
      <c r="F25" s="15" t="n"/>
      <c r="G25" s="13" t="n"/>
      <c r="H25" s="15" t="n"/>
      <c r="I25" s="14" t="n"/>
      <c r="J25" s="13" t="n"/>
      <c r="K25" s="14" t="n"/>
      <c r="L25" s="16" t="n"/>
      <c r="M25" s="17" t="n"/>
      <c r="N25" s="18">
        <f>IF(F25="","",IF(OR(L25="",M25=""),"",IFERROR(L25*M25,"")))</f>
        <v/>
      </c>
      <c r="O25" s="13" t="n"/>
      <c r="P25" s="19">
        <f>IF(F25="","",IF(AND(C25&lt;&gt;"",D25&lt;&gt;"",D25&lt;C25),"Check target date",IF(AND(I25&lt;&gt;"",C25&lt;&gt;"",I25&lt;C25),"Check due date",IF(AND(K25&lt;&gt;"",C25&lt;&gt;"",K25&lt;C25),"Check completion date",IF(AND(K25&lt;&gt;"",J25&lt;&gt;"Complete"),"Check completion status",IF(J25="Complete",IF(K25="","Check completion date","Complete"),IF(J25="Not Needed",IF(O25="Required","Check requirement","Not needed"),IF(J25="","Set status",IF(AND(O25="Required",I25=""),"Add due date",IF(J25="Blocked","Blocked - review",IF(AND(I25&lt;&gt;"",I25&lt;TODAY()),"Overdue - review",IF(AND(D25&lt;&gt;"",D25&lt;TODAY()),"Past target - review",IF(AND(I25&lt;&gt;"",I25&lt;=TODAY()+$U$1),"Due soon - review","On track")))))))))))))</f>
        <v/>
      </c>
    </row>
    <row r="26" ht="30" customHeight="1">
      <c r="A26" s="13" t="n"/>
      <c r="B26" s="13" t="n"/>
      <c r="C26" s="14" t="n"/>
      <c r="D26" s="14" t="n"/>
      <c r="E26" s="13" t="n"/>
      <c r="F26" s="15" t="n"/>
      <c r="G26" s="13" t="n"/>
      <c r="H26" s="15" t="n"/>
      <c r="I26" s="14" t="n"/>
      <c r="J26" s="13" t="n"/>
      <c r="K26" s="14" t="n"/>
      <c r="L26" s="16" t="n"/>
      <c r="M26" s="17" t="n"/>
      <c r="N26" s="20">
        <f>IF(F26="","",IF(OR(L26="",M26=""),"",IFERROR(L26*M26,"")))</f>
        <v/>
      </c>
      <c r="O26" s="13" t="n"/>
      <c r="P26" s="21">
        <f>IF(F26="","",IF(AND(C26&lt;&gt;"",D26&lt;&gt;"",D26&lt;C26),"Check target date",IF(AND(I26&lt;&gt;"",C26&lt;&gt;"",I26&lt;C26),"Check due date",IF(AND(K26&lt;&gt;"",C26&lt;&gt;"",K26&lt;C26),"Check completion date",IF(AND(K26&lt;&gt;"",J26&lt;&gt;"Complete"),"Check completion status",IF(J26="Complete",IF(K26="","Check completion date","Complete"),IF(J26="Not Needed",IF(O26="Required","Check requirement","Not needed"),IF(J26="","Set status",IF(AND(O26="Required",I26=""),"Add due date",IF(J26="Blocked","Blocked - review",IF(AND(I26&lt;&gt;"",I26&lt;TODAY()),"Overdue - review",IF(AND(D26&lt;&gt;"",D26&lt;TODAY()),"Past target - review",IF(AND(I26&lt;&gt;"",I26&lt;=TODAY()+$U$1),"Due soon - review","On track")))))))))))))</f>
        <v/>
      </c>
    </row>
    <row r="27" ht="30" customHeight="1">
      <c r="A27" s="13" t="n"/>
      <c r="B27" s="13" t="n"/>
      <c r="C27" s="14" t="n"/>
      <c r="D27" s="14" t="n"/>
      <c r="E27" s="13" t="n"/>
      <c r="F27" s="15" t="n"/>
      <c r="G27" s="13" t="n"/>
      <c r="H27" s="15" t="n"/>
      <c r="I27" s="14" t="n"/>
      <c r="J27" s="13" t="n"/>
      <c r="K27" s="14" t="n"/>
      <c r="L27" s="16" t="n"/>
      <c r="M27" s="17" t="n"/>
      <c r="N27" s="18">
        <f>IF(F27="","",IF(OR(L27="",M27=""),"",IFERROR(L27*M27,"")))</f>
        <v/>
      </c>
      <c r="O27" s="13" t="n"/>
      <c r="P27" s="19">
        <f>IF(F27="","",IF(AND(C27&lt;&gt;"",D27&lt;&gt;"",D27&lt;C27),"Check target date",IF(AND(I27&lt;&gt;"",C27&lt;&gt;"",I27&lt;C27),"Check due date",IF(AND(K27&lt;&gt;"",C27&lt;&gt;"",K27&lt;C27),"Check completion date",IF(AND(K27&lt;&gt;"",J27&lt;&gt;"Complete"),"Check completion status",IF(J27="Complete",IF(K27="","Check completion date","Complete"),IF(J27="Not Needed",IF(O27="Required","Check requirement","Not needed"),IF(J27="","Set status",IF(AND(O27="Required",I27=""),"Add due date",IF(J27="Blocked","Blocked - review",IF(AND(I27&lt;&gt;"",I27&lt;TODAY()),"Overdue - review",IF(AND(D27&lt;&gt;"",D27&lt;TODAY()),"Past target - review",IF(AND(I27&lt;&gt;"",I27&lt;=TODAY()+$U$1),"Due soon - review","On track")))))))))))))</f>
        <v/>
      </c>
    </row>
    <row r="28" ht="30" customHeight="1">
      <c r="A28" s="13" t="n"/>
      <c r="B28" s="13" t="n"/>
      <c r="C28" s="14" t="n"/>
      <c r="D28" s="14" t="n"/>
      <c r="E28" s="13" t="n"/>
      <c r="F28" s="15" t="n"/>
      <c r="G28" s="13" t="n"/>
      <c r="H28" s="15" t="n"/>
      <c r="I28" s="14" t="n"/>
      <c r="J28" s="13" t="n"/>
      <c r="K28" s="14" t="n"/>
      <c r="L28" s="16" t="n"/>
      <c r="M28" s="17" t="n"/>
      <c r="N28" s="20">
        <f>IF(F28="","",IF(OR(L28="",M28=""),"",IFERROR(L28*M28,"")))</f>
        <v/>
      </c>
      <c r="O28" s="13" t="n"/>
      <c r="P28" s="21">
        <f>IF(F28="","",IF(AND(C28&lt;&gt;"",D28&lt;&gt;"",D28&lt;C28),"Check target date",IF(AND(I28&lt;&gt;"",C28&lt;&gt;"",I28&lt;C28),"Check due date",IF(AND(K28&lt;&gt;"",C28&lt;&gt;"",K28&lt;C28),"Check completion date",IF(AND(K28&lt;&gt;"",J28&lt;&gt;"Complete"),"Check completion status",IF(J28="Complete",IF(K28="","Check completion date","Complete"),IF(J28="Not Needed",IF(O28="Required","Check requirement","Not needed"),IF(J28="","Set status",IF(AND(O28="Required",I28=""),"Add due date",IF(J28="Blocked","Blocked - review",IF(AND(I28&lt;&gt;"",I28&lt;TODAY()),"Overdue - review",IF(AND(D28&lt;&gt;"",D28&lt;TODAY()),"Past target - review",IF(AND(I28&lt;&gt;"",I28&lt;=TODAY()+$U$1),"Due soon - review","On track")))))))))))))</f>
        <v/>
      </c>
    </row>
    <row r="29" ht="30" customHeight="1">
      <c r="A29" s="13" t="n"/>
      <c r="B29" s="13" t="n"/>
      <c r="C29" s="14" t="n"/>
      <c r="D29" s="14" t="n"/>
      <c r="E29" s="13" t="n"/>
      <c r="F29" s="15" t="n"/>
      <c r="G29" s="13" t="n"/>
      <c r="H29" s="15" t="n"/>
      <c r="I29" s="14" t="n"/>
      <c r="J29" s="13" t="n"/>
      <c r="K29" s="14" t="n"/>
      <c r="L29" s="16" t="n"/>
      <c r="M29" s="17" t="n"/>
      <c r="N29" s="18">
        <f>IF(F29="","",IF(OR(L29="",M29=""),"",IFERROR(L29*M29,"")))</f>
        <v/>
      </c>
      <c r="O29" s="13" t="n"/>
      <c r="P29" s="19">
        <f>IF(F29="","",IF(AND(C29&lt;&gt;"",D29&lt;&gt;"",D29&lt;C29),"Check target date",IF(AND(I29&lt;&gt;"",C29&lt;&gt;"",I29&lt;C29),"Check due date",IF(AND(K29&lt;&gt;"",C29&lt;&gt;"",K29&lt;C29),"Check completion date",IF(AND(K29&lt;&gt;"",J29&lt;&gt;"Complete"),"Check completion status",IF(J29="Complete",IF(K29="","Check completion date","Complete"),IF(J29="Not Needed",IF(O29="Required","Check requirement","Not needed"),IF(J29="","Set status",IF(AND(O29="Required",I29=""),"Add due date",IF(J29="Blocked","Blocked - review",IF(AND(I29&lt;&gt;"",I29&lt;TODAY()),"Overdue - review",IF(AND(D29&lt;&gt;"",D29&lt;TODAY()),"Past target - review",IF(AND(I29&lt;&gt;"",I29&lt;=TODAY()+$U$1),"Due soon - review","On track")))))))))))))</f>
        <v/>
      </c>
    </row>
    <row r="30" ht="30" customHeight="1">
      <c r="A30" s="13" t="n"/>
      <c r="B30" s="13" t="n"/>
      <c r="C30" s="14" t="n"/>
      <c r="D30" s="14" t="n"/>
      <c r="E30" s="13" t="n"/>
      <c r="F30" s="15" t="n"/>
      <c r="G30" s="13" t="n"/>
      <c r="H30" s="15" t="n"/>
      <c r="I30" s="14" t="n"/>
      <c r="J30" s="13" t="n"/>
      <c r="K30" s="14" t="n"/>
      <c r="L30" s="16" t="n"/>
      <c r="M30" s="17" t="n"/>
      <c r="N30" s="20">
        <f>IF(F30="","",IF(OR(L30="",M30=""),"",IFERROR(L30*M30,"")))</f>
        <v/>
      </c>
      <c r="O30" s="13" t="n"/>
      <c r="P30" s="21">
        <f>IF(F30="","",IF(AND(C30&lt;&gt;"",D30&lt;&gt;"",D30&lt;C30),"Check target date",IF(AND(I30&lt;&gt;"",C30&lt;&gt;"",I30&lt;C30),"Check due date",IF(AND(K30&lt;&gt;"",C30&lt;&gt;"",K30&lt;C30),"Check completion date",IF(AND(K30&lt;&gt;"",J30&lt;&gt;"Complete"),"Check completion status",IF(J30="Complete",IF(K30="","Check completion date","Complete"),IF(J30="Not Needed",IF(O30="Required","Check requirement","Not needed"),IF(J30="","Set status",IF(AND(O30="Required",I30=""),"Add due date",IF(J30="Blocked","Blocked - review",IF(AND(I30&lt;&gt;"",I30&lt;TODAY()),"Overdue - review",IF(AND(D30&lt;&gt;"",D30&lt;TODAY()),"Past target - review",IF(AND(I30&lt;&gt;"",I30&lt;=TODAY()+$U$1),"Due soon - review","On track")))))))))))))</f>
        <v/>
      </c>
    </row>
    <row r="31" ht="30" customHeight="1">
      <c r="A31" s="13" t="n"/>
      <c r="B31" s="13" t="n"/>
      <c r="C31" s="14" t="n"/>
      <c r="D31" s="14" t="n"/>
      <c r="E31" s="13" t="n"/>
      <c r="F31" s="15" t="n"/>
      <c r="G31" s="13" t="n"/>
      <c r="H31" s="15" t="n"/>
      <c r="I31" s="14" t="n"/>
      <c r="J31" s="13" t="n"/>
      <c r="K31" s="14" t="n"/>
      <c r="L31" s="16" t="n"/>
      <c r="M31" s="17" t="n"/>
      <c r="N31" s="18">
        <f>IF(F31="","",IF(OR(L31="",M31=""),"",IFERROR(L31*M31,"")))</f>
        <v/>
      </c>
      <c r="O31" s="13" t="n"/>
      <c r="P31" s="19">
        <f>IF(F31="","",IF(AND(C31&lt;&gt;"",D31&lt;&gt;"",D31&lt;C31),"Check target date",IF(AND(I31&lt;&gt;"",C31&lt;&gt;"",I31&lt;C31),"Check due date",IF(AND(K31&lt;&gt;"",C31&lt;&gt;"",K31&lt;C31),"Check completion date",IF(AND(K31&lt;&gt;"",J31&lt;&gt;"Complete"),"Check completion status",IF(J31="Complete",IF(K31="","Check completion date","Complete"),IF(J31="Not Needed",IF(O31="Required","Check requirement","Not needed"),IF(J31="","Set status",IF(AND(O31="Required",I31=""),"Add due date",IF(J31="Blocked","Blocked - review",IF(AND(I31&lt;&gt;"",I31&lt;TODAY()),"Overdue - review",IF(AND(D31&lt;&gt;"",D31&lt;TODAY()),"Past target - review",IF(AND(I31&lt;&gt;"",I31&lt;=TODAY()+$U$1),"Due soon - review","On track")))))))))))))</f>
        <v/>
      </c>
    </row>
    <row r="32" ht="30" customHeight="1">
      <c r="A32" s="13" t="n"/>
      <c r="B32" s="13" t="n"/>
      <c r="C32" s="14" t="n"/>
      <c r="D32" s="14" t="n"/>
      <c r="E32" s="13" t="n"/>
      <c r="F32" s="15" t="n"/>
      <c r="G32" s="13" t="n"/>
      <c r="H32" s="15" t="n"/>
      <c r="I32" s="14" t="n"/>
      <c r="J32" s="13" t="n"/>
      <c r="K32" s="14" t="n"/>
      <c r="L32" s="16" t="n"/>
      <c r="M32" s="17" t="n"/>
      <c r="N32" s="20">
        <f>IF(F32="","",IF(OR(L32="",M32=""),"",IFERROR(L32*M32,"")))</f>
        <v/>
      </c>
      <c r="O32" s="13" t="n"/>
      <c r="P32" s="21">
        <f>IF(F32="","",IF(AND(C32&lt;&gt;"",D32&lt;&gt;"",D32&lt;C32),"Check target date",IF(AND(I32&lt;&gt;"",C32&lt;&gt;"",I32&lt;C32),"Check due date",IF(AND(K32&lt;&gt;"",C32&lt;&gt;"",K32&lt;C32),"Check completion date",IF(AND(K32&lt;&gt;"",J32&lt;&gt;"Complete"),"Check completion status",IF(J32="Complete",IF(K32="","Check completion date","Complete"),IF(J32="Not Needed",IF(O32="Required","Check requirement","Not needed"),IF(J32="","Set status",IF(AND(O32="Required",I32=""),"Add due date",IF(J32="Blocked","Blocked - review",IF(AND(I32&lt;&gt;"",I32&lt;TODAY()),"Overdue - review",IF(AND(D32&lt;&gt;"",D32&lt;TODAY()),"Past target - review",IF(AND(I32&lt;&gt;"",I32&lt;=TODAY()+$U$1),"Due soon - review","On track")))))))))))))</f>
        <v/>
      </c>
    </row>
    <row r="33" ht="30" customHeight="1">
      <c r="A33" s="13" t="n"/>
      <c r="B33" s="13" t="n"/>
      <c r="C33" s="14" t="n"/>
      <c r="D33" s="14" t="n"/>
      <c r="E33" s="13" t="n"/>
      <c r="F33" s="15" t="n"/>
      <c r="G33" s="13" t="n"/>
      <c r="H33" s="15" t="n"/>
      <c r="I33" s="14" t="n"/>
      <c r="J33" s="13" t="n"/>
      <c r="K33" s="14" t="n"/>
      <c r="L33" s="16" t="n"/>
      <c r="M33" s="17" t="n"/>
      <c r="N33" s="18">
        <f>IF(F33="","",IF(OR(L33="",M33=""),"",IFERROR(L33*M33,"")))</f>
        <v/>
      </c>
      <c r="O33" s="13" t="n"/>
      <c r="P33" s="19">
        <f>IF(F33="","",IF(AND(C33&lt;&gt;"",D33&lt;&gt;"",D33&lt;C33),"Check target date",IF(AND(I33&lt;&gt;"",C33&lt;&gt;"",I33&lt;C33),"Check due date",IF(AND(K33&lt;&gt;"",C33&lt;&gt;"",K33&lt;C33),"Check completion date",IF(AND(K33&lt;&gt;"",J33&lt;&gt;"Complete"),"Check completion status",IF(J33="Complete",IF(K33="","Check completion date","Complete"),IF(J33="Not Needed",IF(O33="Required","Check requirement","Not needed"),IF(J33="","Set status",IF(AND(O33="Required",I33=""),"Add due date",IF(J33="Blocked","Blocked - review",IF(AND(I33&lt;&gt;"",I33&lt;TODAY()),"Overdue - review",IF(AND(D33&lt;&gt;"",D33&lt;TODAY()),"Past target - review",IF(AND(I33&lt;&gt;"",I33&lt;=TODAY()+$U$1),"Due soon - review","On track")))))))))))))</f>
        <v/>
      </c>
    </row>
    <row r="34" ht="30" customHeight="1">
      <c r="A34" s="13" t="n"/>
      <c r="B34" s="13" t="n"/>
      <c r="C34" s="14" t="n"/>
      <c r="D34" s="14" t="n"/>
      <c r="E34" s="13" t="n"/>
      <c r="F34" s="15" t="n"/>
      <c r="G34" s="13" t="n"/>
      <c r="H34" s="15" t="n"/>
      <c r="I34" s="14" t="n"/>
      <c r="J34" s="13" t="n"/>
      <c r="K34" s="14" t="n"/>
      <c r="L34" s="16" t="n"/>
      <c r="M34" s="17" t="n"/>
      <c r="N34" s="20">
        <f>IF(F34="","",IF(OR(L34="",M34=""),"",IFERROR(L34*M34,"")))</f>
        <v/>
      </c>
      <c r="O34" s="13" t="n"/>
      <c r="P34" s="21">
        <f>IF(F34="","",IF(AND(C34&lt;&gt;"",D34&lt;&gt;"",D34&lt;C34),"Check target date",IF(AND(I34&lt;&gt;"",C34&lt;&gt;"",I34&lt;C34),"Check due date",IF(AND(K34&lt;&gt;"",C34&lt;&gt;"",K34&lt;C34),"Check completion date",IF(AND(K34&lt;&gt;"",J34&lt;&gt;"Complete"),"Check completion status",IF(J34="Complete",IF(K34="","Check completion date","Complete"),IF(J34="Not Needed",IF(O34="Required","Check requirement","Not needed"),IF(J34="","Set status",IF(AND(O34="Required",I34=""),"Add due date",IF(J34="Blocked","Blocked - review",IF(AND(I34&lt;&gt;"",I34&lt;TODAY()),"Overdue - review",IF(AND(D34&lt;&gt;"",D34&lt;TODAY()),"Past target - review",IF(AND(I34&lt;&gt;"",I34&lt;=TODAY()+$U$1),"Due soon - review","On track")))))))))))))</f>
        <v/>
      </c>
    </row>
    <row r="35" ht="30" customHeight="1">
      <c r="A35" s="13" t="n"/>
      <c r="B35" s="13" t="n"/>
      <c r="C35" s="14" t="n"/>
      <c r="D35" s="14" t="n"/>
      <c r="E35" s="13" t="n"/>
      <c r="F35" s="15" t="n"/>
      <c r="G35" s="13" t="n"/>
      <c r="H35" s="15" t="n"/>
      <c r="I35" s="14" t="n"/>
      <c r="J35" s="13" t="n"/>
      <c r="K35" s="14" t="n"/>
      <c r="L35" s="16" t="n"/>
      <c r="M35" s="17" t="n"/>
      <c r="N35" s="18">
        <f>IF(F35="","",IF(OR(L35="",M35=""),"",IFERROR(L35*M35,"")))</f>
        <v/>
      </c>
      <c r="O35" s="13" t="n"/>
      <c r="P35" s="19">
        <f>IF(F35="","",IF(AND(C35&lt;&gt;"",D35&lt;&gt;"",D35&lt;C35),"Check target date",IF(AND(I35&lt;&gt;"",C35&lt;&gt;"",I35&lt;C35),"Check due date",IF(AND(K35&lt;&gt;"",C35&lt;&gt;"",K35&lt;C35),"Check completion date",IF(AND(K35&lt;&gt;"",J35&lt;&gt;"Complete"),"Check completion status",IF(J35="Complete",IF(K35="","Check completion date","Complete"),IF(J35="Not Needed",IF(O35="Required","Check requirement","Not needed"),IF(J35="","Set status",IF(AND(O35="Required",I35=""),"Add due date",IF(J35="Blocked","Blocked - review",IF(AND(I35&lt;&gt;"",I35&lt;TODAY()),"Overdue - review",IF(AND(D35&lt;&gt;"",D35&lt;TODAY()),"Past target - review",IF(AND(I35&lt;&gt;"",I35&lt;=TODAY()+$U$1),"Due soon - review","On track")))))))))))))</f>
        <v/>
      </c>
    </row>
    <row r="36" ht="30" customHeight="1">
      <c r="A36" s="13" t="n"/>
      <c r="B36" s="13" t="n"/>
      <c r="C36" s="14" t="n"/>
      <c r="D36" s="14" t="n"/>
      <c r="E36" s="13" t="n"/>
      <c r="F36" s="15" t="n"/>
      <c r="G36" s="13" t="n"/>
      <c r="H36" s="15" t="n"/>
      <c r="I36" s="14" t="n"/>
      <c r="J36" s="13" t="n"/>
      <c r="K36" s="14" t="n"/>
      <c r="L36" s="16" t="n"/>
      <c r="M36" s="17" t="n"/>
      <c r="N36" s="20">
        <f>IF(F36="","",IF(OR(L36="",M36=""),"",IFERROR(L36*M36,"")))</f>
        <v/>
      </c>
      <c r="O36" s="13" t="n"/>
      <c r="P36" s="21">
        <f>IF(F36="","",IF(AND(C36&lt;&gt;"",D36&lt;&gt;"",D36&lt;C36),"Check target date",IF(AND(I36&lt;&gt;"",C36&lt;&gt;"",I36&lt;C36),"Check due date",IF(AND(K36&lt;&gt;"",C36&lt;&gt;"",K36&lt;C36),"Check completion date",IF(AND(K36&lt;&gt;"",J36&lt;&gt;"Complete"),"Check completion status",IF(J36="Complete",IF(K36="","Check completion date","Complete"),IF(J36="Not Needed",IF(O36="Required","Check requirement","Not needed"),IF(J36="","Set status",IF(AND(O36="Required",I36=""),"Add due date",IF(J36="Blocked","Blocked - review",IF(AND(I36&lt;&gt;"",I36&lt;TODAY()),"Overdue - review",IF(AND(D36&lt;&gt;"",D36&lt;TODAY()),"Past target - review",IF(AND(I36&lt;&gt;"",I36&lt;=TODAY()+$U$1),"Due soon - review","On track")))))))))))))</f>
        <v/>
      </c>
    </row>
    <row r="37" ht="30" customHeight="1">
      <c r="A37" s="13" t="n"/>
      <c r="B37" s="13" t="n"/>
      <c r="C37" s="14" t="n"/>
      <c r="D37" s="14" t="n"/>
      <c r="E37" s="13" t="n"/>
      <c r="F37" s="15" t="n"/>
      <c r="G37" s="13" t="n"/>
      <c r="H37" s="15" t="n"/>
      <c r="I37" s="14" t="n"/>
      <c r="J37" s="13" t="n"/>
      <c r="K37" s="14" t="n"/>
      <c r="L37" s="16" t="n"/>
      <c r="M37" s="17" t="n"/>
      <c r="N37" s="18">
        <f>IF(F37="","",IF(OR(L37="",M37=""),"",IFERROR(L37*M37,"")))</f>
        <v/>
      </c>
      <c r="O37" s="13" t="n"/>
      <c r="P37" s="19">
        <f>IF(F37="","",IF(AND(C37&lt;&gt;"",D37&lt;&gt;"",D37&lt;C37),"Check target date",IF(AND(I37&lt;&gt;"",C37&lt;&gt;"",I37&lt;C37),"Check due date",IF(AND(K37&lt;&gt;"",C37&lt;&gt;"",K37&lt;C37),"Check completion date",IF(AND(K37&lt;&gt;"",J37&lt;&gt;"Complete"),"Check completion status",IF(J37="Complete",IF(K37="","Check completion date","Complete"),IF(J37="Not Needed",IF(O37="Required","Check requirement","Not needed"),IF(J37="","Set status",IF(AND(O37="Required",I37=""),"Add due date",IF(J37="Blocked","Blocked - review",IF(AND(I37&lt;&gt;"",I37&lt;TODAY()),"Overdue - review",IF(AND(D37&lt;&gt;"",D37&lt;TODAY()),"Past target - review",IF(AND(I37&lt;&gt;"",I37&lt;=TODAY()+$U$1),"Due soon - review","On track")))))))))))))</f>
        <v/>
      </c>
    </row>
    <row r="38" ht="30" customHeight="1">
      <c r="A38" s="13" t="n"/>
      <c r="B38" s="13" t="n"/>
      <c r="C38" s="14" t="n"/>
      <c r="D38" s="14" t="n"/>
      <c r="E38" s="13" t="n"/>
      <c r="F38" s="15" t="n"/>
      <c r="G38" s="13" t="n"/>
      <c r="H38" s="15" t="n"/>
      <c r="I38" s="14" t="n"/>
      <c r="J38" s="13" t="n"/>
      <c r="K38" s="14" t="n"/>
      <c r="L38" s="16" t="n"/>
      <c r="M38" s="17" t="n"/>
      <c r="N38" s="20">
        <f>IF(F38="","",IF(OR(L38="",M38=""),"",IFERROR(L38*M38,"")))</f>
        <v/>
      </c>
      <c r="O38" s="13" t="n"/>
      <c r="P38" s="21">
        <f>IF(F38="","",IF(AND(C38&lt;&gt;"",D38&lt;&gt;"",D38&lt;C38),"Check target date",IF(AND(I38&lt;&gt;"",C38&lt;&gt;"",I38&lt;C38),"Check due date",IF(AND(K38&lt;&gt;"",C38&lt;&gt;"",K38&lt;C38),"Check completion date",IF(AND(K38&lt;&gt;"",J38&lt;&gt;"Complete"),"Check completion status",IF(J38="Complete",IF(K38="","Check completion date","Complete"),IF(J38="Not Needed",IF(O38="Required","Check requirement","Not needed"),IF(J38="","Set status",IF(AND(O38="Required",I38=""),"Add due date",IF(J38="Blocked","Blocked - review",IF(AND(I38&lt;&gt;"",I38&lt;TODAY()),"Overdue - review",IF(AND(D38&lt;&gt;"",D38&lt;TODAY()),"Past target - review",IF(AND(I38&lt;&gt;"",I38&lt;=TODAY()+$U$1),"Due soon - review","On track")))))))))))))</f>
        <v/>
      </c>
    </row>
    <row r="39" ht="30" customHeight="1">
      <c r="A39" s="13" t="n"/>
      <c r="B39" s="13" t="n"/>
      <c r="C39" s="14" t="n"/>
      <c r="D39" s="14" t="n"/>
      <c r="E39" s="13" t="n"/>
      <c r="F39" s="15" t="n"/>
      <c r="G39" s="13" t="n"/>
      <c r="H39" s="15" t="n"/>
      <c r="I39" s="14" t="n"/>
      <c r="J39" s="13" t="n"/>
      <c r="K39" s="14" t="n"/>
      <c r="L39" s="16" t="n"/>
      <c r="M39" s="17" t="n"/>
      <c r="N39" s="18">
        <f>IF(F39="","",IF(OR(L39="",M39=""),"",IFERROR(L39*M39,"")))</f>
        <v/>
      </c>
      <c r="O39" s="13" t="n"/>
      <c r="P39" s="19">
        <f>IF(F39="","",IF(AND(C39&lt;&gt;"",D39&lt;&gt;"",D39&lt;C39),"Check target date",IF(AND(I39&lt;&gt;"",C39&lt;&gt;"",I39&lt;C39),"Check due date",IF(AND(K39&lt;&gt;"",C39&lt;&gt;"",K39&lt;C39),"Check completion date",IF(AND(K39&lt;&gt;"",J39&lt;&gt;"Complete"),"Check completion status",IF(J39="Complete",IF(K39="","Check completion date","Complete"),IF(J39="Not Needed",IF(O39="Required","Check requirement","Not needed"),IF(J39="","Set status",IF(AND(O39="Required",I39=""),"Add due date",IF(J39="Blocked","Blocked - review",IF(AND(I39&lt;&gt;"",I39&lt;TODAY()),"Overdue - review",IF(AND(D39&lt;&gt;"",D39&lt;TODAY()),"Past target - review",IF(AND(I39&lt;&gt;"",I39&lt;=TODAY()+$U$1),"Due soon - review","On track")))))))))))))</f>
        <v/>
      </c>
    </row>
    <row r="40" ht="30" customHeight="1">
      <c r="A40" s="13" t="n"/>
      <c r="B40" s="13" t="n"/>
      <c r="C40" s="14" t="n"/>
      <c r="D40" s="14" t="n"/>
      <c r="E40" s="13" t="n"/>
      <c r="F40" s="15" t="n"/>
      <c r="G40" s="13" t="n"/>
      <c r="H40" s="15" t="n"/>
      <c r="I40" s="14" t="n"/>
      <c r="J40" s="13" t="n"/>
      <c r="K40" s="14" t="n"/>
      <c r="L40" s="16" t="n"/>
      <c r="M40" s="17" t="n"/>
      <c r="N40" s="20">
        <f>IF(F40="","",IF(OR(L40="",M40=""),"",IFERROR(L40*M40,"")))</f>
        <v/>
      </c>
      <c r="O40" s="13" t="n"/>
      <c r="P40" s="21">
        <f>IF(F40="","",IF(AND(C40&lt;&gt;"",D40&lt;&gt;"",D40&lt;C40),"Check target date",IF(AND(I40&lt;&gt;"",C40&lt;&gt;"",I40&lt;C40),"Check due date",IF(AND(K40&lt;&gt;"",C40&lt;&gt;"",K40&lt;C40),"Check completion date",IF(AND(K40&lt;&gt;"",J40&lt;&gt;"Complete"),"Check completion status",IF(J40="Complete",IF(K40="","Check completion date","Complete"),IF(J40="Not Needed",IF(O40="Required","Check requirement","Not needed"),IF(J40="","Set status",IF(AND(O40="Required",I40=""),"Add due date",IF(J40="Blocked","Blocked - review",IF(AND(I40&lt;&gt;"",I40&lt;TODAY()),"Overdue - review",IF(AND(D40&lt;&gt;"",D40&lt;TODAY()),"Past target - review",IF(AND(I40&lt;&gt;"",I40&lt;=TODAY()+$U$1),"Due soon - review","On track")))))))))))))</f>
        <v/>
      </c>
    </row>
    <row r="41" ht="30" customHeight="1">
      <c r="A41" s="13" t="n"/>
      <c r="B41" s="13" t="n"/>
      <c r="C41" s="14" t="n"/>
      <c r="D41" s="14" t="n"/>
      <c r="E41" s="13" t="n"/>
      <c r="F41" s="15" t="n"/>
      <c r="G41" s="13" t="n"/>
      <c r="H41" s="15" t="n"/>
      <c r="I41" s="14" t="n"/>
      <c r="J41" s="13" t="n"/>
      <c r="K41" s="14" t="n"/>
      <c r="L41" s="16" t="n"/>
      <c r="M41" s="17" t="n"/>
      <c r="N41" s="18">
        <f>IF(F41="","",IF(OR(L41="",M41=""),"",IFERROR(L41*M41,"")))</f>
        <v/>
      </c>
      <c r="O41" s="13" t="n"/>
      <c r="P41" s="19">
        <f>IF(F41="","",IF(AND(C41&lt;&gt;"",D41&lt;&gt;"",D41&lt;C41),"Check target date",IF(AND(I41&lt;&gt;"",C41&lt;&gt;"",I41&lt;C41),"Check due date",IF(AND(K41&lt;&gt;"",C41&lt;&gt;"",K41&lt;C41),"Check completion date",IF(AND(K41&lt;&gt;"",J41&lt;&gt;"Complete"),"Check completion status",IF(J41="Complete",IF(K41="","Check completion date","Complete"),IF(J41="Not Needed",IF(O41="Required","Check requirement","Not needed"),IF(J41="","Set status",IF(AND(O41="Required",I41=""),"Add due date",IF(J41="Blocked","Blocked - review",IF(AND(I41&lt;&gt;"",I41&lt;TODAY()),"Overdue - review",IF(AND(D41&lt;&gt;"",D41&lt;TODAY()),"Past target - review",IF(AND(I41&lt;&gt;"",I41&lt;=TODAY()+$U$1),"Due soon - review","On track")))))))))))))</f>
        <v/>
      </c>
    </row>
    <row r="42" ht="30" customHeight="1">
      <c r="A42" s="13" t="n"/>
      <c r="B42" s="13" t="n"/>
      <c r="C42" s="14" t="n"/>
      <c r="D42" s="14" t="n"/>
      <c r="E42" s="13" t="n"/>
      <c r="F42" s="15" t="n"/>
      <c r="G42" s="13" t="n"/>
      <c r="H42" s="15" t="n"/>
      <c r="I42" s="14" t="n"/>
      <c r="J42" s="13" t="n"/>
      <c r="K42" s="14" t="n"/>
      <c r="L42" s="16" t="n"/>
      <c r="M42" s="17" t="n"/>
      <c r="N42" s="20">
        <f>IF(F42="","",IF(OR(L42="",M42=""),"",IFERROR(L42*M42,"")))</f>
        <v/>
      </c>
      <c r="O42" s="13" t="n"/>
      <c r="P42" s="21">
        <f>IF(F42="","",IF(AND(C42&lt;&gt;"",D42&lt;&gt;"",D42&lt;C42),"Check target date",IF(AND(I42&lt;&gt;"",C42&lt;&gt;"",I42&lt;C42),"Check due date",IF(AND(K42&lt;&gt;"",C42&lt;&gt;"",K42&lt;C42),"Check completion date",IF(AND(K42&lt;&gt;"",J42&lt;&gt;"Complete"),"Check completion status",IF(J42="Complete",IF(K42="","Check completion date","Complete"),IF(J42="Not Needed",IF(O42="Required","Check requirement","Not needed"),IF(J42="","Set status",IF(AND(O42="Required",I42=""),"Add due date",IF(J42="Blocked","Blocked - review",IF(AND(I42&lt;&gt;"",I42&lt;TODAY()),"Overdue - review",IF(AND(D42&lt;&gt;"",D42&lt;TODAY()),"Past target - review",IF(AND(I42&lt;&gt;"",I42&lt;=TODAY()+$U$1),"Due soon - review","On track")))))))))))))</f>
        <v/>
      </c>
    </row>
    <row r="43" ht="30" customHeight="1">
      <c r="A43" s="13" t="n"/>
      <c r="B43" s="13" t="n"/>
      <c r="C43" s="14" t="n"/>
      <c r="D43" s="14" t="n"/>
      <c r="E43" s="13" t="n"/>
      <c r="F43" s="15" t="n"/>
      <c r="G43" s="13" t="n"/>
      <c r="H43" s="15" t="n"/>
      <c r="I43" s="14" t="n"/>
      <c r="J43" s="13" t="n"/>
      <c r="K43" s="14" t="n"/>
      <c r="L43" s="16" t="n"/>
      <c r="M43" s="17" t="n"/>
      <c r="N43" s="18">
        <f>IF(F43="","",IF(OR(L43="",M43=""),"",IFERROR(L43*M43,"")))</f>
        <v/>
      </c>
      <c r="O43" s="13" t="n"/>
      <c r="P43" s="19">
        <f>IF(F43="","",IF(AND(C43&lt;&gt;"",D43&lt;&gt;"",D43&lt;C43),"Check target date",IF(AND(I43&lt;&gt;"",C43&lt;&gt;"",I43&lt;C43),"Check due date",IF(AND(K43&lt;&gt;"",C43&lt;&gt;"",K43&lt;C43),"Check completion date",IF(AND(K43&lt;&gt;"",J43&lt;&gt;"Complete"),"Check completion status",IF(J43="Complete",IF(K43="","Check completion date","Complete"),IF(J43="Not Needed",IF(O43="Required","Check requirement","Not needed"),IF(J43="","Set status",IF(AND(O43="Required",I43=""),"Add due date",IF(J43="Blocked","Blocked - review",IF(AND(I43&lt;&gt;"",I43&lt;TODAY()),"Overdue - review",IF(AND(D43&lt;&gt;"",D43&lt;TODAY()),"Past target - review",IF(AND(I43&lt;&gt;"",I43&lt;=TODAY()+$U$1),"Due soon - review","On track")))))))))))))</f>
        <v/>
      </c>
    </row>
    <row r="44" ht="30" customHeight="1">
      <c r="A44" s="13" t="n"/>
      <c r="B44" s="13" t="n"/>
      <c r="C44" s="14" t="n"/>
      <c r="D44" s="14" t="n"/>
      <c r="E44" s="13" t="n"/>
      <c r="F44" s="15" t="n"/>
      <c r="G44" s="13" t="n"/>
      <c r="H44" s="15" t="n"/>
      <c r="I44" s="14" t="n"/>
      <c r="J44" s="13" t="n"/>
      <c r="K44" s="14" t="n"/>
      <c r="L44" s="16" t="n"/>
      <c r="M44" s="17" t="n"/>
      <c r="N44" s="20">
        <f>IF(F44="","",IF(OR(L44="",M44=""),"",IFERROR(L44*M44,"")))</f>
        <v/>
      </c>
      <c r="O44" s="13" t="n"/>
      <c r="P44" s="21">
        <f>IF(F44="","",IF(AND(C44&lt;&gt;"",D44&lt;&gt;"",D44&lt;C44),"Check target date",IF(AND(I44&lt;&gt;"",C44&lt;&gt;"",I44&lt;C44),"Check due date",IF(AND(K44&lt;&gt;"",C44&lt;&gt;"",K44&lt;C44),"Check completion date",IF(AND(K44&lt;&gt;"",J44&lt;&gt;"Complete"),"Check completion status",IF(J44="Complete",IF(K44="","Check completion date","Complete"),IF(J44="Not Needed",IF(O44="Required","Check requirement","Not needed"),IF(J44="","Set status",IF(AND(O44="Required",I44=""),"Add due date",IF(J44="Blocked","Blocked - review",IF(AND(I44&lt;&gt;"",I44&lt;TODAY()),"Overdue - review",IF(AND(D44&lt;&gt;"",D44&lt;TODAY()),"Past target - review",IF(AND(I44&lt;&gt;"",I44&lt;=TODAY()+$U$1),"Due soon - review","On track")))))))))))))</f>
        <v/>
      </c>
    </row>
    <row r="45" ht="30" customHeight="1">
      <c r="A45" s="13" t="n"/>
      <c r="B45" s="13" t="n"/>
      <c r="C45" s="14" t="n"/>
      <c r="D45" s="14" t="n"/>
      <c r="E45" s="13" t="n"/>
      <c r="F45" s="15" t="n"/>
      <c r="G45" s="13" t="n"/>
      <c r="H45" s="15" t="n"/>
      <c r="I45" s="14" t="n"/>
      <c r="J45" s="13" t="n"/>
      <c r="K45" s="14" t="n"/>
      <c r="L45" s="16" t="n"/>
      <c r="M45" s="17" t="n"/>
      <c r="N45" s="18">
        <f>IF(F45="","",IF(OR(L45="",M45=""),"",IFERROR(L45*M45,"")))</f>
        <v/>
      </c>
      <c r="O45" s="13" t="n"/>
      <c r="P45" s="19">
        <f>IF(F45="","",IF(AND(C45&lt;&gt;"",D45&lt;&gt;"",D45&lt;C45),"Check target date",IF(AND(I45&lt;&gt;"",C45&lt;&gt;"",I45&lt;C45),"Check due date",IF(AND(K45&lt;&gt;"",C45&lt;&gt;"",K45&lt;C45),"Check completion date",IF(AND(K45&lt;&gt;"",J45&lt;&gt;"Complete"),"Check completion status",IF(J45="Complete",IF(K45="","Check completion date","Complete"),IF(J45="Not Needed",IF(O45="Required","Check requirement","Not needed"),IF(J45="","Set status",IF(AND(O45="Required",I45=""),"Add due date",IF(J45="Blocked","Blocked - review",IF(AND(I45&lt;&gt;"",I45&lt;TODAY()),"Overdue - review",IF(AND(D45&lt;&gt;"",D45&lt;TODAY()),"Past target - review",IF(AND(I45&lt;&gt;"",I45&lt;=TODAY()+$U$1),"Due soon - review","On track")))))))))))))</f>
        <v/>
      </c>
    </row>
    <row r="46" ht="30" customHeight="1">
      <c r="A46" s="13" t="n"/>
      <c r="B46" s="13" t="n"/>
      <c r="C46" s="14" t="n"/>
      <c r="D46" s="14" t="n"/>
      <c r="E46" s="13" t="n"/>
      <c r="F46" s="15" t="n"/>
      <c r="G46" s="13" t="n"/>
      <c r="H46" s="15" t="n"/>
      <c r="I46" s="14" t="n"/>
      <c r="J46" s="13" t="n"/>
      <c r="K46" s="14" t="n"/>
      <c r="L46" s="16" t="n"/>
      <c r="M46" s="17" t="n"/>
      <c r="N46" s="20">
        <f>IF(F46="","",IF(OR(L46="",M46=""),"",IFERROR(L46*M46,"")))</f>
        <v/>
      </c>
      <c r="O46" s="13" t="n"/>
      <c r="P46" s="21">
        <f>IF(F46="","",IF(AND(C46&lt;&gt;"",D46&lt;&gt;"",D46&lt;C46),"Check target date",IF(AND(I46&lt;&gt;"",C46&lt;&gt;"",I46&lt;C46),"Check due date",IF(AND(K46&lt;&gt;"",C46&lt;&gt;"",K46&lt;C46),"Check completion date",IF(AND(K46&lt;&gt;"",J46&lt;&gt;"Complete"),"Check completion status",IF(J46="Complete",IF(K46="","Check completion date","Complete"),IF(J46="Not Needed",IF(O46="Required","Check requirement","Not needed"),IF(J46="","Set status",IF(AND(O46="Required",I46=""),"Add due date",IF(J46="Blocked","Blocked - review",IF(AND(I46&lt;&gt;"",I46&lt;TODAY()),"Overdue - review",IF(AND(D46&lt;&gt;"",D46&lt;TODAY()),"Past target - review",IF(AND(I46&lt;&gt;"",I46&lt;=TODAY()+$U$1),"Due soon - review","On track")))))))))))))</f>
        <v/>
      </c>
    </row>
    <row r="47" ht="30" customHeight="1">
      <c r="A47" s="13" t="n"/>
      <c r="B47" s="13" t="n"/>
      <c r="C47" s="14" t="n"/>
      <c r="D47" s="14" t="n"/>
      <c r="E47" s="13" t="n"/>
      <c r="F47" s="15" t="n"/>
      <c r="G47" s="13" t="n"/>
      <c r="H47" s="15" t="n"/>
      <c r="I47" s="14" t="n"/>
      <c r="J47" s="13" t="n"/>
      <c r="K47" s="14" t="n"/>
      <c r="L47" s="16" t="n"/>
      <c r="M47" s="17" t="n"/>
      <c r="N47" s="18">
        <f>IF(F47="","",IF(OR(L47="",M47=""),"",IFERROR(L47*M47,"")))</f>
        <v/>
      </c>
      <c r="O47" s="13" t="n"/>
      <c r="P47" s="19">
        <f>IF(F47="","",IF(AND(C47&lt;&gt;"",D47&lt;&gt;"",D47&lt;C47),"Check target date",IF(AND(I47&lt;&gt;"",C47&lt;&gt;"",I47&lt;C47),"Check due date",IF(AND(K47&lt;&gt;"",C47&lt;&gt;"",K47&lt;C47),"Check completion date",IF(AND(K47&lt;&gt;"",J47&lt;&gt;"Complete"),"Check completion status",IF(J47="Complete",IF(K47="","Check completion date","Complete"),IF(J47="Not Needed",IF(O47="Required","Check requirement","Not needed"),IF(J47="","Set status",IF(AND(O47="Required",I47=""),"Add due date",IF(J47="Blocked","Blocked - review",IF(AND(I47&lt;&gt;"",I47&lt;TODAY()),"Overdue - review",IF(AND(D47&lt;&gt;"",D47&lt;TODAY()),"Past target - review",IF(AND(I47&lt;&gt;"",I47&lt;=TODAY()+$U$1),"Due soon - review","On track")))))))))))))</f>
        <v/>
      </c>
    </row>
    <row r="48" ht="30" customHeight="1">
      <c r="A48" s="13" t="n"/>
      <c r="B48" s="13" t="n"/>
      <c r="C48" s="14" t="n"/>
      <c r="D48" s="14" t="n"/>
      <c r="E48" s="13" t="n"/>
      <c r="F48" s="15" t="n"/>
      <c r="G48" s="13" t="n"/>
      <c r="H48" s="15" t="n"/>
      <c r="I48" s="14" t="n"/>
      <c r="J48" s="13" t="n"/>
      <c r="K48" s="14" t="n"/>
      <c r="L48" s="16" t="n"/>
      <c r="M48" s="17" t="n"/>
      <c r="N48" s="20">
        <f>IF(F48="","",IF(OR(L48="",M48=""),"",IFERROR(L48*M48,"")))</f>
        <v/>
      </c>
      <c r="O48" s="13" t="n"/>
      <c r="P48" s="21">
        <f>IF(F48="","",IF(AND(C48&lt;&gt;"",D48&lt;&gt;"",D48&lt;C48),"Check target date",IF(AND(I48&lt;&gt;"",C48&lt;&gt;"",I48&lt;C48),"Check due date",IF(AND(K48&lt;&gt;"",C48&lt;&gt;"",K48&lt;C48),"Check completion date",IF(AND(K48&lt;&gt;"",J48&lt;&gt;"Complete"),"Check completion status",IF(J48="Complete",IF(K48="","Check completion date","Complete"),IF(J48="Not Needed",IF(O48="Required","Check requirement","Not needed"),IF(J48="","Set status",IF(AND(O48="Required",I48=""),"Add due date",IF(J48="Blocked","Blocked - review",IF(AND(I48&lt;&gt;"",I48&lt;TODAY()),"Overdue - review",IF(AND(D48&lt;&gt;"",D48&lt;TODAY()),"Past target - review",IF(AND(I48&lt;&gt;"",I48&lt;=TODAY()+$U$1),"Due soon - review","On track")))))))))))))</f>
        <v/>
      </c>
    </row>
    <row r="49" ht="30" customHeight="1">
      <c r="A49" s="13" t="n"/>
      <c r="B49" s="13" t="n"/>
      <c r="C49" s="14" t="n"/>
      <c r="D49" s="14" t="n"/>
      <c r="E49" s="13" t="n"/>
      <c r="F49" s="15" t="n"/>
      <c r="G49" s="13" t="n"/>
      <c r="H49" s="15" t="n"/>
      <c r="I49" s="14" t="n"/>
      <c r="J49" s="13" t="n"/>
      <c r="K49" s="14" t="n"/>
      <c r="L49" s="16" t="n"/>
      <c r="M49" s="17" t="n"/>
      <c r="N49" s="18">
        <f>IF(F49="","",IF(OR(L49="",M49=""),"",IFERROR(L49*M49,"")))</f>
        <v/>
      </c>
      <c r="O49" s="13" t="n"/>
      <c r="P49" s="19">
        <f>IF(F49="","",IF(AND(C49&lt;&gt;"",D49&lt;&gt;"",D49&lt;C49),"Check target date",IF(AND(I49&lt;&gt;"",C49&lt;&gt;"",I49&lt;C49),"Check due date",IF(AND(K49&lt;&gt;"",C49&lt;&gt;"",K49&lt;C49),"Check completion date",IF(AND(K49&lt;&gt;"",J49&lt;&gt;"Complete"),"Check completion status",IF(J49="Complete",IF(K49="","Check completion date","Complete"),IF(J49="Not Needed",IF(O49="Required","Check requirement","Not needed"),IF(J49="","Set status",IF(AND(O49="Required",I49=""),"Add due date",IF(J49="Blocked","Blocked - review",IF(AND(I49&lt;&gt;"",I49&lt;TODAY()),"Overdue - review",IF(AND(D49&lt;&gt;"",D49&lt;TODAY()),"Past target - review",IF(AND(I49&lt;&gt;"",I49&lt;=TODAY()+$U$1),"Due soon - review","On track")))))))))))))</f>
        <v/>
      </c>
    </row>
    <row r="50" ht="30" customHeight="1">
      <c r="A50" s="13" t="n"/>
      <c r="B50" s="13" t="n"/>
      <c r="C50" s="14" t="n"/>
      <c r="D50" s="14" t="n"/>
      <c r="E50" s="13" t="n"/>
      <c r="F50" s="15" t="n"/>
      <c r="G50" s="13" t="n"/>
      <c r="H50" s="15" t="n"/>
      <c r="I50" s="14" t="n"/>
      <c r="J50" s="13" t="n"/>
      <c r="K50" s="14" t="n"/>
      <c r="L50" s="16" t="n"/>
      <c r="M50" s="17" t="n"/>
      <c r="N50" s="20">
        <f>IF(F50="","",IF(OR(L50="",M50=""),"",IFERROR(L50*M50,"")))</f>
        <v/>
      </c>
      <c r="O50" s="13" t="n"/>
      <c r="P50" s="21">
        <f>IF(F50="","",IF(AND(C50&lt;&gt;"",D50&lt;&gt;"",D50&lt;C50),"Check target date",IF(AND(I50&lt;&gt;"",C50&lt;&gt;"",I50&lt;C50),"Check due date",IF(AND(K50&lt;&gt;"",C50&lt;&gt;"",K50&lt;C50),"Check completion date",IF(AND(K50&lt;&gt;"",J50&lt;&gt;"Complete"),"Check completion status",IF(J50="Complete",IF(K50="","Check completion date","Complete"),IF(J50="Not Needed",IF(O50="Required","Check requirement","Not needed"),IF(J50="","Set status",IF(AND(O50="Required",I50=""),"Add due date",IF(J50="Blocked","Blocked - review",IF(AND(I50&lt;&gt;"",I50&lt;TODAY()),"Overdue - review",IF(AND(D50&lt;&gt;"",D50&lt;TODAY()),"Past target - review",IF(AND(I50&lt;&gt;"",I50&lt;=TODAY()+$U$1),"Due soon - review","On track")))))))))))))</f>
        <v/>
      </c>
    </row>
    <row r="51" ht="30" customHeight="1">
      <c r="A51" s="13" t="n"/>
      <c r="B51" s="13" t="n"/>
      <c r="C51" s="14" t="n"/>
      <c r="D51" s="14" t="n"/>
      <c r="E51" s="13" t="n"/>
      <c r="F51" s="15" t="n"/>
      <c r="G51" s="13" t="n"/>
      <c r="H51" s="15" t="n"/>
      <c r="I51" s="14" t="n"/>
      <c r="J51" s="13" t="n"/>
      <c r="K51" s="14" t="n"/>
      <c r="L51" s="16" t="n"/>
      <c r="M51" s="17" t="n"/>
      <c r="N51" s="18">
        <f>IF(F51="","",IF(OR(L51="",M51=""),"",IFERROR(L51*M51,"")))</f>
        <v/>
      </c>
      <c r="O51" s="13" t="n"/>
      <c r="P51" s="19">
        <f>IF(F51="","",IF(AND(C51&lt;&gt;"",D51&lt;&gt;"",D51&lt;C51),"Check target date",IF(AND(I51&lt;&gt;"",C51&lt;&gt;"",I51&lt;C51),"Check due date",IF(AND(K51&lt;&gt;"",C51&lt;&gt;"",K51&lt;C51),"Check completion date",IF(AND(K51&lt;&gt;"",J51&lt;&gt;"Complete"),"Check completion status",IF(J51="Complete",IF(K51="","Check completion date","Complete"),IF(J51="Not Needed",IF(O51="Required","Check requirement","Not needed"),IF(J51="","Set status",IF(AND(O51="Required",I51=""),"Add due date",IF(J51="Blocked","Blocked - review",IF(AND(I51&lt;&gt;"",I51&lt;TODAY()),"Overdue - review",IF(AND(D51&lt;&gt;"",D51&lt;TODAY()),"Past target - review",IF(AND(I51&lt;&gt;"",I51&lt;=TODAY()+$U$1),"Due soon - review","On track")))))))))))))</f>
        <v/>
      </c>
    </row>
    <row r="52" ht="30" customHeight="1">
      <c r="A52" s="13" t="n"/>
      <c r="B52" s="13" t="n"/>
      <c r="C52" s="14" t="n"/>
      <c r="D52" s="14" t="n"/>
      <c r="E52" s="13" t="n"/>
      <c r="F52" s="15" t="n"/>
      <c r="G52" s="13" t="n"/>
      <c r="H52" s="15" t="n"/>
      <c r="I52" s="14" t="n"/>
      <c r="J52" s="13" t="n"/>
      <c r="K52" s="14" t="n"/>
      <c r="L52" s="16" t="n"/>
      <c r="M52" s="17" t="n"/>
      <c r="N52" s="20">
        <f>IF(F52="","",IF(OR(L52="",M52=""),"",IFERROR(L52*M52,"")))</f>
        <v/>
      </c>
      <c r="O52" s="13" t="n"/>
      <c r="P52" s="21">
        <f>IF(F52="","",IF(AND(C52&lt;&gt;"",D52&lt;&gt;"",D52&lt;C52),"Check target date",IF(AND(I52&lt;&gt;"",C52&lt;&gt;"",I52&lt;C52),"Check due date",IF(AND(K52&lt;&gt;"",C52&lt;&gt;"",K52&lt;C52),"Check completion date",IF(AND(K52&lt;&gt;"",J52&lt;&gt;"Complete"),"Check completion status",IF(J52="Complete",IF(K52="","Check completion date","Complete"),IF(J52="Not Needed",IF(O52="Required","Check requirement","Not needed"),IF(J52="","Set status",IF(AND(O52="Required",I52=""),"Add due date",IF(J52="Blocked","Blocked - review",IF(AND(I52&lt;&gt;"",I52&lt;TODAY()),"Overdue - review",IF(AND(D52&lt;&gt;"",D52&lt;TODAY()),"Past target - review",IF(AND(I52&lt;&gt;"",I52&lt;=TODAY()+$U$1),"Due soon - review","On track")))))))))))))</f>
        <v/>
      </c>
    </row>
    <row r="53" ht="30" customHeight="1">
      <c r="A53" s="13" t="n"/>
      <c r="B53" s="13" t="n"/>
      <c r="C53" s="14" t="n"/>
      <c r="D53" s="14" t="n"/>
      <c r="E53" s="13" t="n"/>
      <c r="F53" s="15" t="n"/>
      <c r="G53" s="13" t="n"/>
      <c r="H53" s="15" t="n"/>
      <c r="I53" s="14" t="n"/>
      <c r="J53" s="13" t="n"/>
      <c r="K53" s="14" t="n"/>
      <c r="L53" s="16" t="n"/>
      <c r="M53" s="17" t="n"/>
      <c r="N53" s="18">
        <f>IF(F53="","",IF(OR(L53="",M53=""),"",IFERROR(L53*M53,"")))</f>
        <v/>
      </c>
      <c r="O53" s="13" t="n"/>
      <c r="P53" s="19">
        <f>IF(F53="","",IF(AND(C53&lt;&gt;"",D53&lt;&gt;"",D53&lt;C53),"Check target date",IF(AND(I53&lt;&gt;"",C53&lt;&gt;"",I53&lt;C53),"Check due date",IF(AND(K53&lt;&gt;"",C53&lt;&gt;"",K53&lt;C53),"Check completion date",IF(AND(K53&lt;&gt;"",J53&lt;&gt;"Complete"),"Check completion status",IF(J53="Complete",IF(K53="","Check completion date","Complete"),IF(J53="Not Needed",IF(O53="Required","Check requirement","Not needed"),IF(J53="","Set status",IF(AND(O53="Required",I53=""),"Add due date",IF(J53="Blocked","Blocked - review",IF(AND(I53&lt;&gt;"",I53&lt;TODAY()),"Overdue - review",IF(AND(D53&lt;&gt;"",D53&lt;TODAY()),"Past target - review",IF(AND(I53&lt;&gt;"",I53&lt;=TODAY()+$U$1),"Due soon - review","On track")))))))))))))</f>
        <v/>
      </c>
    </row>
    <row r="54" ht="30" customHeight="1">
      <c r="A54" s="13" t="n"/>
      <c r="B54" s="13" t="n"/>
      <c r="C54" s="14" t="n"/>
      <c r="D54" s="14" t="n"/>
      <c r="E54" s="13" t="n"/>
      <c r="F54" s="15" t="n"/>
      <c r="G54" s="13" t="n"/>
      <c r="H54" s="15" t="n"/>
      <c r="I54" s="14" t="n"/>
      <c r="J54" s="13" t="n"/>
      <c r="K54" s="14" t="n"/>
      <c r="L54" s="16" t="n"/>
      <c r="M54" s="17" t="n"/>
      <c r="N54" s="20">
        <f>IF(F54="","",IF(OR(L54="",M54=""),"",IFERROR(L54*M54,"")))</f>
        <v/>
      </c>
      <c r="O54" s="13" t="n"/>
      <c r="P54" s="21">
        <f>IF(F54="","",IF(AND(C54&lt;&gt;"",D54&lt;&gt;"",D54&lt;C54),"Check target date",IF(AND(I54&lt;&gt;"",C54&lt;&gt;"",I54&lt;C54),"Check due date",IF(AND(K54&lt;&gt;"",C54&lt;&gt;"",K54&lt;C54),"Check completion date",IF(AND(K54&lt;&gt;"",J54&lt;&gt;"Complete"),"Check completion status",IF(J54="Complete",IF(K54="","Check completion date","Complete"),IF(J54="Not Needed",IF(O54="Required","Check requirement","Not needed"),IF(J54="","Set status",IF(AND(O54="Required",I54=""),"Add due date",IF(J54="Blocked","Blocked - review",IF(AND(I54&lt;&gt;"",I54&lt;TODAY()),"Overdue - review",IF(AND(D54&lt;&gt;"",D54&lt;TODAY()),"Past target - review",IF(AND(I54&lt;&gt;"",I54&lt;=TODAY()+$U$1),"Due soon - review","On track")))))))))))))</f>
        <v/>
      </c>
    </row>
    <row r="55" ht="30" customHeight="1">
      <c r="A55" s="13" t="n"/>
      <c r="B55" s="13" t="n"/>
      <c r="C55" s="14" t="n"/>
      <c r="D55" s="14" t="n"/>
      <c r="E55" s="13" t="n"/>
      <c r="F55" s="15" t="n"/>
      <c r="G55" s="13" t="n"/>
      <c r="H55" s="15" t="n"/>
      <c r="I55" s="14" t="n"/>
      <c r="J55" s="13" t="n"/>
      <c r="K55" s="14" t="n"/>
      <c r="L55" s="16" t="n"/>
      <c r="M55" s="17" t="n"/>
      <c r="N55" s="18">
        <f>IF(F55="","",IF(OR(L55="",M55=""),"",IFERROR(L55*M55,"")))</f>
        <v/>
      </c>
      <c r="O55" s="13" t="n"/>
      <c r="P55" s="19">
        <f>IF(F55="","",IF(AND(C55&lt;&gt;"",D55&lt;&gt;"",D55&lt;C55),"Check target date",IF(AND(I55&lt;&gt;"",C55&lt;&gt;"",I55&lt;C55),"Check due date",IF(AND(K55&lt;&gt;"",C55&lt;&gt;"",K55&lt;C55),"Check completion date",IF(AND(K55&lt;&gt;"",J55&lt;&gt;"Complete"),"Check completion status",IF(J55="Complete",IF(K55="","Check completion date","Complete"),IF(J55="Not Needed",IF(O55="Required","Check requirement","Not needed"),IF(J55="","Set status",IF(AND(O55="Required",I55=""),"Add due date",IF(J55="Blocked","Blocked - review",IF(AND(I55&lt;&gt;"",I55&lt;TODAY()),"Overdue - review",IF(AND(D55&lt;&gt;"",D55&lt;TODAY()),"Past target - review",IF(AND(I55&lt;&gt;"",I55&lt;=TODAY()+$U$1),"Due soon - review","On track")))))))))))))</f>
        <v/>
      </c>
    </row>
    <row r="56" ht="30" customHeight="1">
      <c r="A56" s="13" t="n"/>
      <c r="B56" s="13" t="n"/>
      <c r="C56" s="14" t="n"/>
      <c r="D56" s="14" t="n"/>
      <c r="E56" s="13" t="n"/>
      <c r="F56" s="15" t="n"/>
      <c r="G56" s="13" t="n"/>
      <c r="H56" s="15" t="n"/>
      <c r="I56" s="14" t="n"/>
      <c r="J56" s="13" t="n"/>
      <c r="K56" s="14" t="n"/>
      <c r="L56" s="16" t="n"/>
      <c r="M56" s="17" t="n"/>
      <c r="N56" s="20">
        <f>IF(F56="","",IF(OR(L56="",M56=""),"",IFERROR(L56*M56,"")))</f>
        <v/>
      </c>
      <c r="O56" s="13" t="n"/>
      <c r="P56" s="21">
        <f>IF(F56="","",IF(AND(C56&lt;&gt;"",D56&lt;&gt;"",D56&lt;C56),"Check target date",IF(AND(I56&lt;&gt;"",C56&lt;&gt;"",I56&lt;C56),"Check due date",IF(AND(K56&lt;&gt;"",C56&lt;&gt;"",K56&lt;C56),"Check completion date",IF(AND(K56&lt;&gt;"",J56&lt;&gt;"Complete"),"Check completion status",IF(J56="Complete",IF(K56="","Check completion date","Complete"),IF(J56="Not Needed",IF(O56="Required","Check requirement","Not needed"),IF(J56="","Set status",IF(AND(O56="Required",I56=""),"Add due date",IF(J56="Blocked","Blocked - review",IF(AND(I56&lt;&gt;"",I56&lt;TODAY()),"Overdue - review",IF(AND(D56&lt;&gt;"",D56&lt;TODAY()),"Past target - review",IF(AND(I56&lt;&gt;"",I56&lt;=TODAY()+$U$1),"Due soon - review","On track")))))))))))))</f>
        <v/>
      </c>
    </row>
    <row r="57" ht="30" customHeight="1">
      <c r="A57" s="13" t="n"/>
      <c r="B57" s="13" t="n"/>
      <c r="C57" s="14" t="n"/>
      <c r="D57" s="14" t="n"/>
      <c r="E57" s="13" t="n"/>
      <c r="F57" s="15" t="n"/>
      <c r="G57" s="13" t="n"/>
      <c r="H57" s="15" t="n"/>
      <c r="I57" s="14" t="n"/>
      <c r="J57" s="13" t="n"/>
      <c r="K57" s="14" t="n"/>
      <c r="L57" s="16" t="n"/>
      <c r="M57" s="17" t="n"/>
      <c r="N57" s="18">
        <f>IF(F57="","",IF(OR(L57="",M57=""),"",IFERROR(L57*M57,"")))</f>
        <v/>
      </c>
      <c r="O57" s="13" t="n"/>
      <c r="P57" s="19">
        <f>IF(F57="","",IF(AND(C57&lt;&gt;"",D57&lt;&gt;"",D57&lt;C57),"Check target date",IF(AND(I57&lt;&gt;"",C57&lt;&gt;"",I57&lt;C57),"Check due date",IF(AND(K57&lt;&gt;"",C57&lt;&gt;"",K57&lt;C57),"Check completion date",IF(AND(K57&lt;&gt;"",J57&lt;&gt;"Complete"),"Check completion status",IF(J57="Complete",IF(K57="","Check completion date","Complete"),IF(J57="Not Needed",IF(O57="Required","Check requirement","Not needed"),IF(J57="","Set status",IF(AND(O57="Required",I57=""),"Add due date",IF(J57="Blocked","Blocked - review",IF(AND(I57&lt;&gt;"",I57&lt;TODAY()),"Overdue - review",IF(AND(D57&lt;&gt;"",D57&lt;TODAY()),"Past target - review",IF(AND(I57&lt;&gt;"",I57&lt;=TODAY()+$U$1),"Due soon - review","On track")))))))))))))</f>
        <v/>
      </c>
    </row>
    <row r="58" ht="30" customHeight="1">
      <c r="A58" s="13" t="n"/>
      <c r="B58" s="13" t="n"/>
      <c r="C58" s="14" t="n"/>
      <c r="D58" s="14" t="n"/>
      <c r="E58" s="13" t="n"/>
      <c r="F58" s="15" t="n"/>
      <c r="G58" s="13" t="n"/>
      <c r="H58" s="15" t="n"/>
      <c r="I58" s="14" t="n"/>
      <c r="J58" s="13" t="n"/>
      <c r="K58" s="14" t="n"/>
      <c r="L58" s="16" t="n"/>
      <c r="M58" s="17" t="n"/>
      <c r="N58" s="20">
        <f>IF(F58="","",IF(OR(L58="",M58=""),"",IFERROR(L58*M58,"")))</f>
        <v/>
      </c>
      <c r="O58" s="13" t="n"/>
      <c r="P58" s="21">
        <f>IF(F58="","",IF(AND(C58&lt;&gt;"",D58&lt;&gt;"",D58&lt;C58),"Check target date",IF(AND(I58&lt;&gt;"",C58&lt;&gt;"",I58&lt;C58),"Check due date",IF(AND(K58&lt;&gt;"",C58&lt;&gt;"",K58&lt;C58),"Check completion date",IF(AND(K58&lt;&gt;"",J58&lt;&gt;"Complete"),"Check completion status",IF(J58="Complete",IF(K58="","Check completion date","Complete"),IF(J58="Not Needed",IF(O58="Required","Check requirement","Not needed"),IF(J58="","Set status",IF(AND(O58="Required",I58=""),"Add due date",IF(J58="Blocked","Blocked - review",IF(AND(I58&lt;&gt;"",I58&lt;TODAY()),"Overdue - review",IF(AND(D58&lt;&gt;"",D58&lt;TODAY()),"Past target - review",IF(AND(I58&lt;&gt;"",I58&lt;=TODAY()+$U$1),"Due soon - review","On track")))))))))))))</f>
        <v/>
      </c>
    </row>
    <row r="59" ht="30" customHeight="1">
      <c r="A59" s="13" t="n"/>
      <c r="B59" s="13" t="n"/>
      <c r="C59" s="14" t="n"/>
      <c r="D59" s="14" t="n"/>
      <c r="E59" s="13" t="n"/>
      <c r="F59" s="15" t="n"/>
      <c r="G59" s="13" t="n"/>
      <c r="H59" s="15" t="n"/>
      <c r="I59" s="14" t="n"/>
      <c r="J59" s="13" t="n"/>
      <c r="K59" s="14" t="n"/>
      <c r="L59" s="16" t="n"/>
      <c r="M59" s="17" t="n"/>
      <c r="N59" s="18">
        <f>IF(F59="","",IF(OR(L59="",M59=""),"",IFERROR(L59*M59,"")))</f>
        <v/>
      </c>
      <c r="O59" s="13" t="n"/>
      <c r="P59" s="19">
        <f>IF(F59="","",IF(AND(C59&lt;&gt;"",D59&lt;&gt;"",D59&lt;C59),"Check target date",IF(AND(I59&lt;&gt;"",C59&lt;&gt;"",I59&lt;C59),"Check due date",IF(AND(K59&lt;&gt;"",C59&lt;&gt;"",K59&lt;C59),"Check completion date",IF(AND(K59&lt;&gt;"",J59&lt;&gt;"Complete"),"Check completion status",IF(J59="Complete",IF(K59="","Check completion date","Complete"),IF(J59="Not Needed",IF(O59="Required","Check requirement","Not needed"),IF(J59="","Set status",IF(AND(O59="Required",I59=""),"Add due date",IF(J59="Blocked","Blocked - review",IF(AND(I59&lt;&gt;"",I59&lt;TODAY()),"Overdue - review",IF(AND(D59&lt;&gt;"",D59&lt;TODAY()),"Past target - review",IF(AND(I59&lt;&gt;"",I59&lt;=TODAY()+$U$1),"Due soon - review","On track")))))))))))))</f>
        <v/>
      </c>
    </row>
    <row r="60" ht="30" customHeight="1">
      <c r="A60" s="13" t="n"/>
      <c r="B60" s="13" t="n"/>
      <c r="C60" s="14" t="n"/>
      <c r="D60" s="14" t="n"/>
      <c r="E60" s="13" t="n"/>
      <c r="F60" s="15" t="n"/>
      <c r="G60" s="13" t="n"/>
      <c r="H60" s="15" t="n"/>
      <c r="I60" s="14" t="n"/>
      <c r="J60" s="13" t="n"/>
      <c r="K60" s="14" t="n"/>
      <c r="L60" s="16" t="n"/>
      <c r="M60" s="17" t="n"/>
      <c r="N60" s="20">
        <f>IF(F60="","",IF(OR(L60="",M60=""),"",IFERROR(L60*M60,"")))</f>
        <v/>
      </c>
      <c r="O60" s="13" t="n"/>
      <c r="P60" s="21">
        <f>IF(F60="","",IF(AND(C60&lt;&gt;"",D60&lt;&gt;"",D60&lt;C60),"Check target date",IF(AND(I60&lt;&gt;"",C60&lt;&gt;"",I60&lt;C60),"Check due date",IF(AND(K60&lt;&gt;"",C60&lt;&gt;"",K60&lt;C60),"Check completion date",IF(AND(K60&lt;&gt;"",J60&lt;&gt;"Complete"),"Check completion status",IF(J60="Complete",IF(K60="","Check completion date","Complete"),IF(J60="Not Needed",IF(O60="Required","Check requirement","Not needed"),IF(J60="","Set status",IF(AND(O60="Required",I60=""),"Add due date",IF(J60="Blocked","Blocked - review",IF(AND(I60&lt;&gt;"",I60&lt;TODAY()),"Overdue - review",IF(AND(D60&lt;&gt;"",D60&lt;TODAY()),"Past target - review",IF(AND(I60&lt;&gt;"",I60&lt;=TODAY()+$U$1),"Due soon - review","On track")))))))))))))</f>
        <v/>
      </c>
    </row>
    <row r="61" ht="30" customHeight="1">
      <c r="A61" s="13" t="n"/>
      <c r="B61" s="13" t="n"/>
      <c r="C61" s="14" t="n"/>
      <c r="D61" s="14" t="n"/>
      <c r="E61" s="13" t="n"/>
      <c r="F61" s="15" t="n"/>
      <c r="G61" s="13" t="n"/>
      <c r="H61" s="15" t="n"/>
      <c r="I61" s="14" t="n"/>
      <c r="J61" s="13" t="n"/>
      <c r="K61" s="14" t="n"/>
      <c r="L61" s="16" t="n"/>
      <c r="M61" s="17" t="n"/>
      <c r="N61" s="18">
        <f>IF(F61="","",IF(OR(L61="",M61=""),"",IFERROR(L61*M61,"")))</f>
        <v/>
      </c>
      <c r="O61" s="13" t="n"/>
      <c r="P61" s="19">
        <f>IF(F61="","",IF(AND(C61&lt;&gt;"",D61&lt;&gt;"",D61&lt;C61),"Check target date",IF(AND(I61&lt;&gt;"",C61&lt;&gt;"",I61&lt;C61),"Check due date",IF(AND(K61&lt;&gt;"",C61&lt;&gt;"",K61&lt;C61),"Check completion date",IF(AND(K61&lt;&gt;"",J61&lt;&gt;"Complete"),"Check completion status",IF(J61="Complete",IF(K61="","Check completion date","Complete"),IF(J61="Not Needed",IF(O61="Required","Check requirement","Not needed"),IF(J61="","Set status",IF(AND(O61="Required",I61=""),"Add due date",IF(J61="Blocked","Blocked - review",IF(AND(I61&lt;&gt;"",I61&lt;TODAY()),"Overdue - review",IF(AND(D61&lt;&gt;"",D61&lt;TODAY()),"Past target - review",IF(AND(I61&lt;&gt;"",I61&lt;=TODAY()+$U$1),"Due soon - review","On track")))))))))))))</f>
        <v/>
      </c>
    </row>
    <row r="62" ht="30" customHeight="1">
      <c r="A62" s="13" t="n"/>
      <c r="B62" s="13" t="n"/>
      <c r="C62" s="14" t="n"/>
      <c r="D62" s="14" t="n"/>
      <c r="E62" s="13" t="n"/>
      <c r="F62" s="15" t="n"/>
      <c r="G62" s="13" t="n"/>
      <c r="H62" s="15" t="n"/>
      <c r="I62" s="14" t="n"/>
      <c r="J62" s="13" t="n"/>
      <c r="K62" s="14" t="n"/>
      <c r="L62" s="16" t="n"/>
      <c r="M62" s="17" t="n"/>
      <c r="N62" s="20">
        <f>IF(F62="","",IF(OR(L62="",M62=""),"",IFERROR(L62*M62,"")))</f>
        <v/>
      </c>
      <c r="O62" s="13" t="n"/>
      <c r="P62" s="21">
        <f>IF(F62="","",IF(AND(C62&lt;&gt;"",D62&lt;&gt;"",D62&lt;C62),"Check target date",IF(AND(I62&lt;&gt;"",C62&lt;&gt;"",I62&lt;C62),"Check due date",IF(AND(K62&lt;&gt;"",C62&lt;&gt;"",K62&lt;C62),"Check completion date",IF(AND(K62&lt;&gt;"",J62&lt;&gt;"Complete"),"Check completion status",IF(J62="Complete",IF(K62="","Check completion date","Complete"),IF(J62="Not Needed",IF(O62="Required","Check requirement","Not needed"),IF(J62="","Set status",IF(AND(O62="Required",I62=""),"Add due date",IF(J62="Blocked","Blocked - review",IF(AND(I62&lt;&gt;"",I62&lt;TODAY()),"Overdue - review",IF(AND(D62&lt;&gt;"",D62&lt;TODAY()),"Past target - review",IF(AND(I62&lt;&gt;"",I62&lt;=TODAY()+$U$1),"Due soon - review","On track")))))))))))))</f>
        <v/>
      </c>
    </row>
    <row r="63" ht="30" customHeight="1">
      <c r="A63" s="13" t="n"/>
      <c r="B63" s="13" t="n"/>
      <c r="C63" s="14" t="n"/>
      <c r="D63" s="14" t="n"/>
      <c r="E63" s="13" t="n"/>
      <c r="F63" s="15" t="n"/>
      <c r="G63" s="13" t="n"/>
      <c r="H63" s="15" t="n"/>
      <c r="I63" s="14" t="n"/>
      <c r="J63" s="13" t="n"/>
      <c r="K63" s="14" t="n"/>
      <c r="L63" s="16" t="n"/>
      <c r="M63" s="17" t="n"/>
      <c r="N63" s="18">
        <f>IF(F63="","",IF(OR(L63="",M63=""),"",IFERROR(L63*M63,"")))</f>
        <v/>
      </c>
      <c r="O63" s="13" t="n"/>
      <c r="P63" s="19">
        <f>IF(F63="","",IF(AND(C63&lt;&gt;"",D63&lt;&gt;"",D63&lt;C63),"Check target date",IF(AND(I63&lt;&gt;"",C63&lt;&gt;"",I63&lt;C63),"Check due date",IF(AND(K63&lt;&gt;"",C63&lt;&gt;"",K63&lt;C63),"Check completion date",IF(AND(K63&lt;&gt;"",J63&lt;&gt;"Complete"),"Check completion status",IF(J63="Complete",IF(K63="","Check completion date","Complete"),IF(J63="Not Needed",IF(O63="Required","Check requirement","Not needed"),IF(J63="","Set status",IF(AND(O63="Required",I63=""),"Add due date",IF(J63="Blocked","Blocked - review",IF(AND(I63&lt;&gt;"",I63&lt;TODAY()),"Overdue - review",IF(AND(D63&lt;&gt;"",D63&lt;TODAY()),"Past target - review",IF(AND(I63&lt;&gt;"",I63&lt;=TODAY()+$U$1),"Due soon - review","On track")))))))))))))</f>
        <v/>
      </c>
    </row>
    <row r="64" ht="30" customHeight="1">
      <c r="A64" s="13" t="n"/>
      <c r="B64" s="13" t="n"/>
      <c r="C64" s="14" t="n"/>
      <c r="D64" s="14" t="n"/>
      <c r="E64" s="13" t="n"/>
      <c r="F64" s="15" t="n"/>
      <c r="G64" s="13" t="n"/>
      <c r="H64" s="15" t="n"/>
      <c r="I64" s="14" t="n"/>
      <c r="J64" s="13" t="n"/>
      <c r="K64" s="14" t="n"/>
      <c r="L64" s="16" t="n"/>
      <c r="M64" s="17" t="n"/>
      <c r="N64" s="20">
        <f>IF(F64="","",IF(OR(L64="",M64=""),"",IFERROR(L64*M64,"")))</f>
        <v/>
      </c>
      <c r="O64" s="13" t="n"/>
      <c r="P64" s="21">
        <f>IF(F64="","",IF(AND(C64&lt;&gt;"",D64&lt;&gt;"",D64&lt;C64),"Check target date",IF(AND(I64&lt;&gt;"",C64&lt;&gt;"",I64&lt;C64),"Check due date",IF(AND(K64&lt;&gt;"",C64&lt;&gt;"",K64&lt;C64),"Check completion date",IF(AND(K64&lt;&gt;"",J64&lt;&gt;"Complete"),"Check completion status",IF(J64="Complete",IF(K64="","Check completion date","Complete"),IF(J64="Not Needed",IF(O64="Required","Check requirement","Not needed"),IF(J64="","Set status",IF(AND(O64="Required",I64=""),"Add due date",IF(J64="Blocked","Blocked - review",IF(AND(I64&lt;&gt;"",I64&lt;TODAY()),"Overdue - review",IF(AND(D64&lt;&gt;"",D64&lt;TODAY()),"Past target - review",IF(AND(I64&lt;&gt;"",I64&lt;=TODAY()+$U$1),"Due soon - review","On track")))))))))))))</f>
        <v/>
      </c>
    </row>
    <row r="65" ht="30" customHeight="1">
      <c r="A65" s="13" t="n"/>
      <c r="B65" s="13" t="n"/>
      <c r="C65" s="14" t="n"/>
      <c r="D65" s="14" t="n"/>
      <c r="E65" s="13" t="n"/>
      <c r="F65" s="15" t="n"/>
      <c r="G65" s="13" t="n"/>
      <c r="H65" s="15" t="n"/>
      <c r="I65" s="14" t="n"/>
      <c r="J65" s="13" t="n"/>
      <c r="K65" s="14" t="n"/>
      <c r="L65" s="16" t="n"/>
      <c r="M65" s="17" t="n"/>
      <c r="N65" s="18">
        <f>IF(F65="","",IF(OR(L65="",M65=""),"",IFERROR(L65*M65,"")))</f>
        <v/>
      </c>
      <c r="O65" s="13" t="n"/>
      <c r="P65" s="19">
        <f>IF(F65="","",IF(AND(C65&lt;&gt;"",D65&lt;&gt;"",D65&lt;C65),"Check target date",IF(AND(I65&lt;&gt;"",C65&lt;&gt;"",I65&lt;C65),"Check due date",IF(AND(K65&lt;&gt;"",C65&lt;&gt;"",K65&lt;C65),"Check completion date",IF(AND(K65&lt;&gt;"",J65&lt;&gt;"Complete"),"Check completion status",IF(J65="Complete",IF(K65="","Check completion date","Complete"),IF(J65="Not Needed",IF(O65="Required","Check requirement","Not needed"),IF(J65="","Set status",IF(AND(O65="Required",I65=""),"Add due date",IF(J65="Blocked","Blocked - review",IF(AND(I65&lt;&gt;"",I65&lt;TODAY()),"Overdue - review",IF(AND(D65&lt;&gt;"",D65&lt;TODAY()),"Past target - review",IF(AND(I65&lt;&gt;"",I65&lt;=TODAY()+$U$1),"Due soon - review","On track")))))))))))))</f>
        <v/>
      </c>
    </row>
    <row r="66" ht="30" customHeight="1">
      <c r="A66" s="13" t="n"/>
      <c r="B66" s="13" t="n"/>
      <c r="C66" s="14" t="n"/>
      <c r="D66" s="14" t="n"/>
      <c r="E66" s="13" t="n"/>
      <c r="F66" s="15" t="n"/>
      <c r="G66" s="13" t="n"/>
      <c r="H66" s="15" t="n"/>
      <c r="I66" s="14" t="n"/>
      <c r="J66" s="13" t="n"/>
      <c r="K66" s="14" t="n"/>
      <c r="L66" s="16" t="n"/>
      <c r="M66" s="17" t="n"/>
      <c r="N66" s="20">
        <f>IF(F66="","",IF(OR(L66="",M66=""),"",IFERROR(L66*M66,"")))</f>
        <v/>
      </c>
      <c r="O66" s="13" t="n"/>
      <c r="P66" s="21">
        <f>IF(F66="","",IF(AND(C66&lt;&gt;"",D66&lt;&gt;"",D66&lt;C66),"Check target date",IF(AND(I66&lt;&gt;"",C66&lt;&gt;"",I66&lt;C66),"Check due date",IF(AND(K66&lt;&gt;"",C66&lt;&gt;"",K66&lt;C66),"Check completion date",IF(AND(K66&lt;&gt;"",J66&lt;&gt;"Complete"),"Check completion status",IF(J66="Complete",IF(K66="","Check completion date","Complete"),IF(J66="Not Needed",IF(O66="Required","Check requirement","Not needed"),IF(J66="","Set status",IF(AND(O66="Required",I66=""),"Add due date",IF(J66="Blocked","Blocked - review",IF(AND(I66&lt;&gt;"",I66&lt;TODAY()),"Overdue - review",IF(AND(D66&lt;&gt;"",D66&lt;TODAY()),"Past target - review",IF(AND(I66&lt;&gt;"",I66&lt;=TODAY()+$U$1),"Due soon - review","On track")))))))))))))</f>
        <v/>
      </c>
    </row>
    <row r="67" ht="30" customHeight="1">
      <c r="A67" s="13" t="n"/>
      <c r="B67" s="13" t="n"/>
      <c r="C67" s="14" t="n"/>
      <c r="D67" s="14" t="n"/>
      <c r="E67" s="13" t="n"/>
      <c r="F67" s="15" t="n"/>
      <c r="G67" s="13" t="n"/>
      <c r="H67" s="15" t="n"/>
      <c r="I67" s="14" t="n"/>
      <c r="J67" s="13" t="n"/>
      <c r="K67" s="14" t="n"/>
      <c r="L67" s="16" t="n"/>
      <c r="M67" s="17" t="n"/>
      <c r="N67" s="18">
        <f>IF(F67="","",IF(OR(L67="",M67=""),"",IFERROR(L67*M67,"")))</f>
        <v/>
      </c>
      <c r="O67" s="13" t="n"/>
      <c r="P67" s="19">
        <f>IF(F67="","",IF(AND(C67&lt;&gt;"",D67&lt;&gt;"",D67&lt;C67),"Check target date",IF(AND(I67&lt;&gt;"",C67&lt;&gt;"",I67&lt;C67),"Check due date",IF(AND(K67&lt;&gt;"",C67&lt;&gt;"",K67&lt;C67),"Check completion date",IF(AND(K67&lt;&gt;"",J67&lt;&gt;"Complete"),"Check completion status",IF(J67="Complete",IF(K67="","Check completion date","Complete"),IF(J67="Not Needed",IF(O67="Required","Check requirement","Not needed"),IF(J67="","Set status",IF(AND(O67="Required",I67=""),"Add due date",IF(J67="Blocked","Blocked - review",IF(AND(I67&lt;&gt;"",I67&lt;TODAY()),"Overdue - review",IF(AND(D67&lt;&gt;"",D67&lt;TODAY()),"Past target - review",IF(AND(I67&lt;&gt;"",I67&lt;=TODAY()+$U$1),"Due soon - review","On track")))))))))))))</f>
        <v/>
      </c>
    </row>
    <row r="68" ht="30" customHeight="1">
      <c r="A68" s="13" t="n"/>
      <c r="B68" s="13" t="n"/>
      <c r="C68" s="14" t="n"/>
      <c r="D68" s="14" t="n"/>
      <c r="E68" s="13" t="n"/>
      <c r="F68" s="15" t="n"/>
      <c r="G68" s="13" t="n"/>
      <c r="H68" s="15" t="n"/>
      <c r="I68" s="14" t="n"/>
      <c r="J68" s="13" t="n"/>
      <c r="K68" s="14" t="n"/>
      <c r="L68" s="16" t="n"/>
      <c r="M68" s="17" t="n"/>
      <c r="N68" s="20">
        <f>IF(F68="","",IF(OR(L68="",M68=""),"",IFERROR(L68*M68,"")))</f>
        <v/>
      </c>
      <c r="O68" s="13" t="n"/>
      <c r="P68" s="21">
        <f>IF(F68="","",IF(AND(C68&lt;&gt;"",D68&lt;&gt;"",D68&lt;C68),"Check target date",IF(AND(I68&lt;&gt;"",C68&lt;&gt;"",I68&lt;C68),"Check due date",IF(AND(K68&lt;&gt;"",C68&lt;&gt;"",K68&lt;C68),"Check completion date",IF(AND(K68&lt;&gt;"",J68&lt;&gt;"Complete"),"Check completion status",IF(J68="Complete",IF(K68="","Check completion date","Complete"),IF(J68="Not Needed",IF(O68="Required","Check requirement","Not needed"),IF(J68="","Set status",IF(AND(O68="Required",I68=""),"Add due date",IF(J68="Blocked","Blocked - review",IF(AND(I68&lt;&gt;"",I68&lt;TODAY()),"Overdue - review",IF(AND(D68&lt;&gt;"",D68&lt;TODAY()),"Past target - review",IF(AND(I68&lt;&gt;"",I68&lt;=TODAY()+$U$1),"Due soon - review","On track")))))))))))))</f>
        <v/>
      </c>
    </row>
    <row r="69" ht="30" customHeight="1">
      <c r="A69" s="13" t="n"/>
      <c r="B69" s="13" t="n"/>
      <c r="C69" s="14" t="n"/>
      <c r="D69" s="14" t="n"/>
      <c r="E69" s="13" t="n"/>
      <c r="F69" s="15" t="n"/>
      <c r="G69" s="13" t="n"/>
      <c r="H69" s="15" t="n"/>
      <c r="I69" s="14" t="n"/>
      <c r="J69" s="13" t="n"/>
      <c r="K69" s="14" t="n"/>
      <c r="L69" s="16" t="n"/>
      <c r="M69" s="17" t="n"/>
      <c r="N69" s="18">
        <f>IF(F69="","",IF(OR(L69="",M69=""),"",IFERROR(L69*M69,"")))</f>
        <v/>
      </c>
      <c r="O69" s="13" t="n"/>
      <c r="P69" s="19">
        <f>IF(F69="","",IF(AND(C69&lt;&gt;"",D69&lt;&gt;"",D69&lt;C69),"Check target date",IF(AND(I69&lt;&gt;"",C69&lt;&gt;"",I69&lt;C69),"Check due date",IF(AND(K69&lt;&gt;"",C69&lt;&gt;"",K69&lt;C69),"Check completion date",IF(AND(K69&lt;&gt;"",J69&lt;&gt;"Complete"),"Check completion status",IF(J69="Complete",IF(K69="","Check completion date","Complete"),IF(J69="Not Needed",IF(O69="Required","Check requirement","Not needed"),IF(J69="","Set status",IF(AND(O69="Required",I69=""),"Add due date",IF(J69="Blocked","Blocked - review",IF(AND(I69&lt;&gt;"",I69&lt;TODAY()),"Overdue - review",IF(AND(D69&lt;&gt;"",D69&lt;TODAY()),"Past target - review",IF(AND(I69&lt;&gt;"",I69&lt;=TODAY()+$U$1),"Due soon - review","On track")))))))))))))</f>
        <v/>
      </c>
    </row>
    <row r="70" ht="30" customHeight="1">
      <c r="A70" s="13" t="n"/>
      <c r="B70" s="13" t="n"/>
      <c r="C70" s="14" t="n"/>
      <c r="D70" s="14" t="n"/>
      <c r="E70" s="13" t="n"/>
      <c r="F70" s="15" t="n"/>
      <c r="G70" s="13" t="n"/>
      <c r="H70" s="15" t="n"/>
      <c r="I70" s="14" t="n"/>
      <c r="J70" s="13" t="n"/>
      <c r="K70" s="14" t="n"/>
      <c r="L70" s="16" t="n"/>
      <c r="M70" s="17" t="n"/>
      <c r="N70" s="20">
        <f>IF(F70="","",IF(OR(L70="",M70=""),"",IFERROR(L70*M70,"")))</f>
        <v/>
      </c>
      <c r="O70" s="13" t="n"/>
      <c r="P70" s="21">
        <f>IF(F70="","",IF(AND(C70&lt;&gt;"",D70&lt;&gt;"",D70&lt;C70),"Check target date",IF(AND(I70&lt;&gt;"",C70&lt;&gt;"",I70&lt;C70),"Check due date",IF(AND(K70&lt;&gt;"",C70&lt;&gt;"",K70&lt;C70),"Check completion date",IF(AND(K70&lt;&gt;"",J70&lt;&gt;"Complete"),"Check completion status",IF(J70="Complete",IF(K70="","Check completion date","Complete"),IF(J70="Not Needed",IF(O70="Required","Check requirement","Not needed"),IF(J70="","Set status",IF(AND(O70="Required",I70=""),"Add due date",IF(J70="Blocked","Blocked - review",IF(AND(I70&lt;&gt;"",I70&lt;TODAY()),"Overdue - review",IF(AND(D70&lt;&gt;"",D70&lt;TODAY()),"Past target - review",IF(AND(I70&lt;&gt;"",I70&lt;=TODAY()+$U$1),"Due soon - review","On track")))))))))))))</f>
        <v/>
      </c>
    </row>
    <row r="71" ht="30" customHeight="1">
      <c r="A71" s="13" t="n"/>
      <c r="B71" s="13" t="n"/>
      <c r="C71" s="14" t="n"/>
      <c r="D71" s="14" t="n"/>
      <c r="E71" s="13" t="n"/>
      <c r="F71" s="15" t="n"/>
      <c r="G71" s="13" t="n"/>
      <c r="H71" s="15" t="n"/>
      <c r="I71" s="14" t="n"/>
      <c r="J71" s="13" t="n"/>
      <c r="K71" s="14" t="n"/>
      <c r="L71" s="16" t="n"/>
      <c r="M71" s="17" t="n"/>
      <c r="N71" s="18">
        <f>IF(F71="","",IF(OR(L71="",M71=""),"",IFERROR(L71*M71,"")))</f>
        <v/>
      </c>
      <c r="O71" s="13" t="n"/>
      <c r="P71" s="19">
        <f>IF(F71="","",IF(AND(C71&lt;&gt;"",D71&lt;&gt;"",D71&lt;C71),"Check target date",IF(AND(I71&lt;&gt;"",C71&lt;&gt;"",I71&lt;C71),"Check due date",IF(AND(K71&lt;&gt;"",C71&lt;&gt;"",K71&lt;C71),"Check completion date",IF(AND(K71&lt;&gt;"",J71&lt;&gt;"Complete"),"Check completion status",IF(J71="Complete",IF(K71="","Check completion date","Complete"),IF(J71="Not Needed",IF(O71="Required","Check requirement","Not needed"),IF(J71="","Set status",IF(AND(O71="Required",I71=""),"Add due date",IF(J71="Blocked","Blocked - review",IF(AND(I71&lt;&gt;"",I71&lt;TODAY()),"Overdue - review",IF(AND(D71&lt;&gt;"",D71&lt;TODAY()),"Past target - review",IF(AND(I71&lt;&gt;"",I71&lt;=TODAY()+$U$1),"Due soon - review","On track")))))))))))))</f>
        <v/>
      </c>
    </row>
    <row r="72" ht="30" customHeight="1">
      <c r="A72" s="13" t="n"/>
      <c r="B72" s="13" t="n"/>
      <c r="C72" s="14" t="n"/>
      <c r="D72" s="14" t="n"/>
      <c r="E72" s="13" t="n"/>
      <c r="F72" s="15" t="n"/>
      <c r="G72" s="13" t="n"/>
      <c r="H72" s="15" t="n"/>
      <c r="I72" s="14" t="n"/>
      <c r="J72" s="13" t="n"/>
      <c r="K72" s="14" t="n"/>
      <c r="L72" s="16" t="n"/>
      <c r="M72" s="17" t="n"/>
      <c r="N72" s="20">
        <f>IF(F72="","",IF(OR(L72="",M72=""),"",IFERROR(L72*M72,"")))</f>
        <v/>
      </c>
      <c r="O72" s="13" t="n"/>
      <c r="P72" s="21">
        <f>IF(F72="","",IF(AND(C72&lt;&gt;"",D72&lt;&gt;"",D72&lt;C72),"Check target date",IF(AND(I72&lt;&gt;"",C72&lt;&gt;"",I72&lt;C72),"Check due date",IF(AND(K72&lt;&gt;"",C72&lt;&gt;"",K72&lt;C72),"Check completion date",IF(AND(K72&lt;&gt;"",J72&lt;&gt;"Complete"),"Check completion status",IF(J72="Complete",IF(K72="","Check completion date","Complete"),IF(J72="Not Needed",IF(O72="Required","Check requirement","Not needed"),IF(J72="","Set status",IF(AND(O72="Required",I72=""),"Add due date",IF(J72="Blocked","Blocked - review",IF(AND(I72&lt;&gt;"",I72&lt;TODAY()),"Overdue - review",IF(AND(D72&lt;&gt;"",D72&lt;TODAY()),"Past target - review",IF(AND(I72&lt;&gt;"",I72&lt;=TODAY()+$U$1),"Due soon - review","On track")))))))))))))</f>
        <v/>
      </c>
    </row>
    <row r="73" ht="30" customHeight="1">
      <c r="A73" s="13" t="n"/>
      <c r="B73" s="13" t="n"/>
      <c r="C73" s="14" t="n"/>
      <c r="D73" s="14" t="n"/>
      <c r="E73" s="13" t="n"/>
      <c r="F73" s="15" t="n"/>
      <c r="G73" s="13" t="n"/>
      <c r="H73" s="15" t="n"/>
      <c r="I73" s="14" t="n"/>
      <c r="J73" s="13" t="n"/>
      <c r="K73" s="14" t="n"/>
      <c r="L73" s="16" t="n"/>
      <c r="M73" s="17" t="n"/>
      <c r="N73" s="18">
        <f>IF(F73="","",IF(OR(L73="",M73=""),"",IFERROR(L73*M73,"")))</f>
        <v/>
      </c>
      <c r="O73" s="13" t="n"/>
      <c r="P73" s="19">
        <f>IF(F73="","",IF(AND(C73&lt;&gt;"",D73&lt;&gt;"",D73&lt;C73),"Check target date",IF(AND(I73&lt;&gt;"",C73&lt;&gt;"",I73&lt;C73),"Check due date",IF(AND(K73&lt;&gt;"",C73&lt;&gt;"",K73&lt;C73),"Check completion date",IF(AND(K73&lt;&gt;"",J73&lt;&gt;"Complete"),"Check completion status",IF(J73="Complete",IF(K73="","Check completion date","Complete"),IF(J73="Not Needed",IF(O73="Required","Check requirement","Not needed"),IF(J73="","Set status",IF(AND(O73="Required",I73=""),"Add due date",IF(J73="Blocked","Blocked - review",IF(AND(I73&lt;&gt;"",I73&lt;TODAY()),"Overdue - review",IF(AND(D73&lt;&gt;"",D73&lt;TODAY()),"Past target - review",IF(AND(I73&lt;&gt;"",I73&lt;=TODAY()+$U$1),"Due soon - review","On track")))))))))))))</f>
        <v/>
      </c>
    </row>
    <row r="74" ht="30" customHeight="1">
      <c r="A74" s="13" t="n"/>
      <c r="B74" s="13" t="n"/>
      <c r="C74" s="14" t="n"/>
      <c r="D74" s="14" t="n"/>
      <c r="E74" s="13" t="n"/>
      <c r="F74" s="15" t="n"/>
      <c r="G74" s="13" t="n"/>
      <c r="H74" s="15" t="n"/>
      <c r="I74" s="14" t="n"/>
      <c r="J74" s="13" t="n"/>
      <c r="K74" s="14" t="n"/>
      <c r="L74" s="16" t="n"/>
      <c r="M74" s="17" t="n"/>
      <c r="N74" s="20">
        <f>IF(F74="","",IF(OR(L74="",M74=""),"",IFERROR(L74*M74,"")))</f>
        <v/>
      </c>
      <c r="O74" s="13" t="n"/>
      <c r="P74" s="21">
        <f>IF(F74="","",IF(AND(C74&lt;&gt;"",D74&lt;&gt;"",D74&lt;C74),"Check target date",IF(AND(I74&lt;&gt;"",C74&lt;&gt;"",I74&lt;C74),"Check due date",IF(AND(K74&lt;&gt;"",C74&lt;&gt;"",K74&lt;C74),"Check completion date",IF(AND(K74&lt;&gt;"",J74&lt;&gt;"Complete"),"Check completion status",IF(J74="Complete",IF(K74="","Check completion date","Complete"),IF(J74="Not Needed",IF(O74="Required","Check requirement","Not needed"),IF(J74="","Set status",IF(AND(O74="Required",I74=""),"Add due date",IF(J74="Blocked","Blocked - review",IF(AND(I74&lt;&gt;"",I74&lt;TODAY()),"Overdue - review",IF(AND(D74&lt;&gt;"",D74&lt;TODAY()),"Past target - review",IF(AND(I74&lt;&gt;"",I74&lt;=TODAY()+$U$1),"Due soon - review","On track")))))))))))))</f>
        <v/>
      </c>
    </row>
    <row r="75" ht="30" customHeight="1">
      <c r="A75" s="13" t="n"/>
      <c r="B75" s="13" t="n"/>
      <c r="C75" s="14" t="n"/>
      <c r="D75" s="14" t="n"/>
      <c r="E75" s="13" t="n"/>
      <c r="F75" s="15" t="n"/>
      <c r="G75" s="13" t="n"/>
      <c r="H75" s="15" t="n"/>
      <c r="I75" s="14" t="n"/>
      <c r="J75" s="13" t="n"/>
      <c r="K75" s="14" t="n"/>
      <c r="L75" s="16" t="n"/>
      <c r="M75" s="17" t="n"/>
      <c r="N75" s="18">
        <f>IF(F75="","",IF(OR(L75="",M75=""),"",IFERROR(L75*M75,"")))</f>
        <v/>
      </c>
      <c r="O75" s="13" t="n"/>
      <c r="P75" s="19">
        <f>IF(F75="","",IF(AND(C75&lt;&gt;"",D75&lt;&gt;"",D75&lt;C75),"Check target date",IF(AND(I75&lt;&gt;"",C75&lt;&gt;"",I75&lt;C75),"Check due date",IF(AND(K75&lt;&gt;"",C75&lt;&gt;"",K75&lt;C75),"Check completion date",IF(AND(K75&lt;&gt;"",J75&lt;&gt;"Complete"),"Check completion status",IF(J75="Complete",IF(K75="","Check completion date","Complete"),IF(J75="Not Needed",IF(O75="Required","Check requirement","Not needed"),IF(J75="","Set status",IF(AND(O75="Required",I75=""),"Add due date",IF(J75="Blocked","Blocked - review",IF(AND(I75&lt;&gt;"",I75&lt;TODAY()),"Overdue - review",IF(AND(D75&lt;&gt;"",D75&lt;TODAY()),"Past target - review",IF(AND(I75&lt;&gt;"",I75&lt;=TODAY()+$U$1),"Due soon - review","On track")))))))))))))</f>
        <v/>
      </c>
    </row>
    <row r="76" ht="30" customHeight="1">
      <c r="A76" s="13" t="n"/>
      <c r="B76" s="13" t="n"/>
      <c r="C76" s="14" t="n"/>
      <c r="D76" s="14" t="n"/>
      <c r="E76" s="13" t="n"/>
      <c r="F76" s="15" t="n"/>
      <c r="G76" s="13" t="n"/>
      <c r="H76" s="15" t="n"/>
      <c r="I76" s="14" t="n"/>
      <c r="J76" s="13" t="n"/>
      <c r="K76" s="14" t="n"/>
      <c r="L76" s="16" t="n"/>
      <c r="M76" s="17" t="n"/>
      <c r="N76" s="20">
        <f>IF(F76="","",IF(OR(L76="",M76=""),"",IFERROR(L76*M76,"")))</f>
        <v/>
      </c>
      <c r="O76" s="13" t="n"/>
      <c r="P76" s="21">
        <f>IF(F76="","",IF(AND(C76&lt;&gt;"",D76&lt;&gt;"",D76&lt;C76),"Check target date",IF(AND(I76&lt;&gt;"",C76&lt;&gt;"",I76&lt;C76),"Check due date",IF(AND(K76&lt;&gt;"",C76&lt;&gt;"",K76&lt;C76),"Check completion date",IF(AND(K76&lt;&gt;"",J76&lt;&gt;"Complete"),"Check completion status",IF(J76="Complete",IF(K76="","Check completion date","Complete"),IF(J76="Not Needed",IF(O76="Required","Check requirement","Not needed"),IF(J76="","Set status",IF(AND(O76="Required",I76=""),"Add due date",IF(J76="Blocked","Blocked - review",IF(AND(I76&lt;&gt;"",I76&lt;TODAY()),"Overdue - review",IF(AND(D76&lt;&gt;"",D76&lt;TODAY()),"Past target - review",IF(AND(I76&lt;&gt;"",I76&lt;=TODAY()+$U$1),"Due soon - review","On track")))))))))))))</f>
        <v/>
      </c>
    </row>
    <row r="77" ht="30" customHeight="1">
      <c r="A77" s="13" t="n"/>
      <c r="B77" s="13" t="n"/>
      <c r="C77" s="14" t="n"/>
      <c r="D77" s="14" t="n"/>
      <c r="E77" s="13" t="n"/>
      <c r="F77" s="15" t="n"/>
      <c r="G77" s="13" t="n"/>
      <c r="H77" s="15" t="n"/>
      <c r="I77" s="14" t="n"/>
      <c r="J77" s="13" t="n"/>
      <c r="K77" s="14" t="n"/>
      <c r="L77" s="16" t="n"/>
      <c r="M77" s="17" t="n"/>
      <c r="N77" s="18">
        <f>IF(F77="","",IF(OR(L77="",M77=""),"",IFERROR(L77*M77,"")))</f>
        <v/>
      </c>
      <c r="O77" s="13" t="n"/>
      <c r="P77" s="19">
        <f>IF(F77="","",IF(AND(C77&lt;&gt;"",D77&lt;&gt;"",D77&lt;C77),"Check target date",IF(AND(I77&lt;&gt;"",C77&lt;&gt;"",I77&lt;C77),"Check due date",IF(AND(K77&lt;&gt;"",C77&lt;&gt;"",K77&lt;C77),"Check completion date",IF(AND(K77&lt;&gt;"",J77&lt;&gt;"Complete"),"Check completion status",IF(J77="Complete",IF(K77="","Check completion date","Complete"),IF(J77="Not Needed",IF(O77="Required","Check requirement","Not needed"),IF(J77="","Set status",IF(AND(O77="Required",I77=""),"Add due date",IF(J77="Blocked","Blocked - review",IF(AND(I77&lt;&gt;"",I77&lt;TODAY()),"Overdue - review",IF(AND(D77&lt;&gt;"",D77&lt;TODAY()),"Past target - review",IF(AND(I77&lt;&gt;"",I77&lt;=TODAY()+$U$1),"Due soon - review","On track")))))))))))))</f>
        <v/>
      </c>
    </row>
    <row r="78" ht="30" customHeight="1">
      <c r="A78" s="13" t="n"/>
      <c r="B78" s="13" t="n"/>
      <c r="C78" s="14" t="n"/>
      <c r="D78" s="14" t="n"/>
      <c r="E78" s="13" t="n"/>
      <c r="F78" s="15" t="n"/>
      <c r="G78" s="13" t="n"/>
      <c r="H78" s="15" t="n"/>
      <c r="I78" s="14" t="n"/>
      <c r="J78" s="13" t="n"/>
      <c r="K78" s="14" t="n"/>
      <c r="L78" s="16" t="n"/>
      <c r="M78" s="17" t="n"/>
      <c r="N78" s="20">
        <f>IF(F78="","",IF(OR(L78="",M78=""),"",IFERROR(L78*M78,"")))</f>
        <v/>
      </c>
      <c r="O78" s="13" t="n"/>
      <c r="P78" s="21">
        <f>IF(F78="","",IF(AND(C78&lt;&gt;"",D78&lt;&gt;"",D78&lt;C78),"Check target date",IF(AND(I78&lt;&gt;"",C78&lt;&gt;"",I78&lt;C78),"Check due date",IF(AND(K78&lt;&gt;"",C78&lt;&gt;"",K78&lt;C78),"Check completion date",IF(AND(K78&lt;&gt;"",J78&lt;&gt;"Complete"),"Check completion status",IF(J78="Complete",IF(K78="","Check completion date","Complete"),IF(J78="Not Needed",IF(O78="Required","Check requirement","Not needed"),IF(J78="","Set status",IF(AND(O78="Required",I78=""),"Add due date",IF(J78="Blocked","Blocked - review",IF(AND(I78&lt;&gt;"",I78&lt;TODAY()),"Overdue - review",IF(AND(D78&lt;&gt;"",D78&lt;TODAY()),"Past target - review",IF(AND(I78&lt;&gt;"",I78&lt;=TODAY()+$U$1),"Due soon - review","On track")))))))))))))</f>
        <v/>
      </c>
    </row>
    <row r="79" ht="30" customHeight="1">
      <c r="A79" s="13" t="n"/>
      <c r="B79" s="13" t="n"/>
      <c r="C79" s="14" t="n"/>
      <c r="D79" s="14" t="n"/>
      <c r="E79" s="13" t="n"/>
      <c r="F79" s="15" t="n"/>
      <c r="G79" s="13" t="n"/>
      <c r="H79" s="15" t="n"/>
      <c r="I79" s="14" t="n"/>
      <c r="J79" s="13" t="n"/>
      <c r="K79" s="14" t="n"/>
      <c r="L79" s="16" t="n"/>
      <c r="M79" s="17" t="n"/>
      <c r="N79" s="18">
        <f>IF(F79="","",IF(OR(L79="",M79=""),"",IFERROR(L79*M79,"")))</f>
        <v/>
      </c>
      <c r="O79" s="13" t="n"/>
      <c r="P79" s="19">
        <f>IF(F79="","",IF(AND(C79&lt;&gt;"",D79&lt;&gt;"",D79&lt;C79),"Check target date",IF(AND(I79&lt;&gt;"",C79&lt;&gt;"",I79&lt;C79),"Check due date",IF(AND(K79&lt;&gt;"",C79&lt;&gt;"",K79&lt;C79),"Check completion date",IF(AND(K79&lt;&gt;"",J79&lt;&gt;"Complete"),"Check completion status",IF(J79="Complete",IF(K79="","Check completion date","Complete"),IF(J79="Not Needed",IF(O79="Required","Check requirement","Not needed"),IF(J79="","Set status",IF(AND(O79="Required",I79=""),"Add due date",IF(J79="Blocked","Blocked - review",IF(AND(I79&lt;&gt;"",I79&lt;TODAY()),"Overdue - review",IF(AND(D79&lt;&gt;"",D79&lt;TODAY()),"Past target - review",IF(AND(I79&lt;&gt;"",I79&lt;=TODAY()+$U$1),"Due soon - review","On track")))))))))))))</f>
        <v/>
      </c>
    </row>
    <row r="80" ht="30" customHeight="1">
      <c r="A80" s="13" t="n"/>
      <c r="B80" s="13" t="n"/>
      <c r="C80" s="14" t="n"/>
      <c r="D80" s="14" t="n"/>
      <c r="E80" s="13" t="n"/>
      <c r="F80" s="15" t="n"/>
      <c r="G80" s="13" t="n"/>
      <c r="H80" s="15" t="n"/>
      <c r="I80" s="14" t="n"/>
      <c r="J80" s="13" t="n"/>
      <c r="K80" s="14" t="n"/>
      <c r="L80" s="16" t="n"/>
      <c r="M80" s="17" t="n"/>
      <c r="N80" s="20">
        <f>IF(F80="","",IF(OR(L80="",M80=""),"",IFERROR(L80*M80,"")))</f>
        <v/>
      </c>
      <c r="O80" s="13" t="n"/>
      <c r="P80" s="21">
        <f>IF(F80="","",IF(AND(C80&lt;&gt;"",D80&lt;&gt;"",D80&lt;C80),"Check target date",IF(AND(I80&lt;&gt;"",C80&lt;&gt;"",I80&lt;C80),"Check due date",IF(AND(K80&lt;&gt;"",C80&lt;&gt;"",K80&lt;C80),"Check completion date",IF(AND(K80&lt;&gt;"",J80&lt;&gt;"Complete"),"Check completion status",IF(J80="Complete",IF(K80="","Check completion date","Complete"),IF(J80="Not Needed",IF(O80="Required","Check requirement","Not needed"),IF(J80="","Set status",IF(AND(O80="Required",I80=""),"Add due date",IF(J80="Blocked","Blocked - review",IF(AND(I80&lt;&gt;"",I80&lt;TODAY()),"Overdue - review",IF(AND(D80&lt;&gt;"",D80&lt;TODAY()),"Past target - review",IF(AND(I80&lt;&gt;"",I80&lt;=TODAY()+$U$1),"Due soon - review","On track")))))))))))))</f>
        <v/>
      </c>
    </row>
    <row r="81" ht="30" customHeight="1">
      <c r="A81" s="13" t="n"/>
      <c r="B81" s="13" t="n"/>
      <c r="C81" s="14" t="n"/>
      <c r="D81" s="14" t="n"/>
      <c r="E81" s="13" t="n"/>
      <c r="F81" s="15" t="n"/>
      <c r="G81" s="13" t="n"/>
      <c r="H81" s="15" t="n"/>
      <c r="I81" s="14" t="n"/>
      <c r="J81" s="13" t="n"/>
      <c r="K81" s="14" t="n"/>
      <c r="L81" s="16" t="n"/>
      <c r="M81" s="17" t="n"/>
      <c r="N81" s="18">
        <f>IF(F81="","",IF(OR(L81="",M81=""),"",IFERROR(L81*M81,"")))</f>
        <v/>
      </c>
      <c r="O81" s="13" t="n"/>
      <c r="P81" s="19">
        <f>IF(F81="","",IF(AND(C81&lt;&gt;"",D81&lt;&gt;"",D81&lt;C81),"Check target date",IF(AND(I81&lt;&gt;"",C81&lt;&gt;"",I81&lt;C81),"Check due date",IF(AND(K81&lt;&gt;"",C81&lt;&gt;"",K81&lt;C81),"Check completion date",IF(AND(K81&lt;&gt;"",J81&lt;&gt;"Complete"),"Check completion status",IF(J81="Complete",IF(K81="","Check completion date","Complete"),IF(J81="Not Needed",IF(O81="Required","Check requirement","Not needed"),IF(J81="","Set status",IF(AND(O81="Required",I81=""),"Add due date",IF(J81="Blocked","Blocked - review",IF(AND(I81&lt;&gt;"",I81&lt;TODAY()),"Overdue - review",IF(AND(D81&lt;&gt;"",D81&lt;TODAY()),"Past target - review",IF(AND(I81&lt;&gt;"",I81&lt;=TODAY()+$U$1),"Due soon - review","On track")))))))))))))</f>
        <v/>
      </c>
    </row>
    <row r="82" ht="30" customHeight="1">
      <c r="A82" s="13" t="n"/>
      <c r="B82" s="13" t="n"/>
      <c r="C82" s="14" t="n"/>
      <c r="D82" s="14" t="n"/>
      <c r="E82" s="13" t="n"/>
      <c r="F82" s="15" t="n"/>
      <c r="G82" s="13" t="n"/>
      <c r="H82" s="15" t="n"/>
      <c r="I82" s="14" t="n"/>
      <c r="J82" s="13" t="n"/>
      <c r="K82" s="14" t="n"/>
      <c r="L82" s="16" t="n"/>
      <c r="M82" s="17" t="n"/>
      <c r="N82" s="20">
        <f>IF(F82="","",IF(OR(L82="",M82=""),"",IFERROR(L82*M82,"")))</f>
        <v/>
      </c>
      <c r="O82" s="13" t="n"/>
      <c r="P82" s="21">
        <f>IF(F82="","",IF(AND(C82&lt;&gt;"",D82&lt;&gt;"",D82&lt;C82),"Check target date",IF(AND(I82&lt;&gt;"",C82&lt;&gt;"",I82&lt;C82),"Check due date",IF(AND(K82&lt;&gt;"",C82&lt;&gt;"",K82&lt;C82),"Check completion date",IF(AND(K82&lt;&gt;"",J82&lt;&gt;"Complete"),"Check completion status",IF(J82="Complete",IF(K82="","Check completion date","Complete"),IF(J82="Not Needed",IF(O82="Required","Check requirement","Not needed"),IF(J82="","Set status",IF(AND(O82="Required",I82=""),"Add due date",IF(J82="Blocked","Blocked - review",IF(AND(I82&lt;&gt;"",I82&lt;TODAY()),"Overdue - review",IF(AND(D82&lt;&gt;"",D82&lt;TODAY()),"Past target - review",IF(AND(I82&lt;&gt;"",I82&lt;=TODAY()+$U$1),"Due soon - review","On track")))))))))))))</f>
        <v/>
      </c>
    </row>
    <row r="83" ht="30" customHeight="1">
      <c r="A83" s="13" t="n"/>
      <c r="B83" s="13" t="n"/>
      <c r="C83" s="14" t="n"/>
      <c r="D83" s="14" t="n"/>
      <c r="E83" s="13" t="n"/>
      <c r="F83" s="15" t="n"/>
      <c r="G83" s="13" t="n"/>
      <c r="H83" s="15" t="n"/>
      <c r="I83" s="14" t="n"/>
      <c r="J83" s="13" t="n"/>
      <c r="K83" s="14" t="n"/>
      <c r="L83" s="16" t="n"/>
      <c r="M83" s="17" t="n"/>
      <c r="N83" s="18">
        <f>IF(F83="","",IF(OR(L83="",M83=""),"",IFERROR(L83*M83,"")))</f>
        <v/>
      </c>
      <c r="O83" s="13" t="n"/>
      <c r="P83" s="19">
        <f>IF(F83="","",IF(AND(C83&lt;&gt;"",D83&lt;&gt;"",D83&lt;C83),"Check target date",IF(AND(I83&lt;&gt;"",C83&lt;&gt;"",I83&lt;C83),"Check due date",IF(AND(K83&lt;&gt;"",C83&lt;&gt;"",K83&lt;C83),"Check completion date",IF(AND(K83&lt;&gt;"",J83&lt;&gt;"Complete"),"Check completion status",IF(J83="Complete",IF(K83="","Check completion date","Complete"),IF(J83="Not Needed",IF(O83="Required","Check requirement","Not needed"),IF(J83="","Set status",IF(AND(O83="Required",I83=""),"Add due date",IF(J83="Blocked","Blocked - review",IF(AND(I83&lt;&gt;"",I83&lt;TODAY()),"Overdue - review",IF(AND(D83&lt;&gt;"",D83&lt;TODAY()),"Past target - review",IF(AND(I83&lt;&gt;"",I83&lt;=TODAY()+$U$1),"Due soon - review","On track")))))))))))))</f>
        <v/>
      </c>
    </row>
    <row r="84" ht="30" customHeight="1">
      <c r="A84" s="13" t="n"/>
      <c r="B84" s="13" t="n"/>
      <c r="C84" s="14" t="n"/>
      <c r="D84" s="14" t="n"/>
      <c r="E84" s="13" t="n"/>
      <c r="F84" s="15" t="n"/>
      <c r="G84" s="13" t="n"/>
      <c r="H84" s="15" t="n"/>
      <c r="I84" s="14" t="n"/>
      <c r="J84" s="13" t="n"/>
      <c r="K84" s="14" t="n"/>
      <c r="L84" s="16" t="n"/>
      <c r="M84" s="17" t="n"/>
      <c r="N84" s="20">
        <f>IF(F84="","",IF(OR(L84="",M84=""),"",IFERROR(L84*M84,"")))</f>
        <v/>
      </c>
      <c r="O84" s="13" t="n"/>
      <c r="P84" s="21">
        <f>IF(F84="","",IF(AND(C84&lt;&gt;"",D84&lt;&gt;"",D84&lt;C84),"Check target date",IF(AND(I84&lt;&gt;"",C84&lt;&gt;"",I84&lt;C84),"Check due date",IF(AND(K84&lt;&gt;"",C84&lt;&gt;"",K84&lt;C84),"Check completion date",IF(AND(K84&lt;&gt;"",J84&lt;&gt;"Complete"),"Check completion status",IF(J84="Complete",IF(K84="","Check completion date","Complete"),IF(J84="Not Needed",IF(O84="Required","Check requirement","Not needed"),IF(J84="","Set status",IF(AND(O84="Required",I84=""),"Add due date",IF(J84="Blocked","Blocked - review",IF(AND(I84&lt;&gt;"",I84&lt;TODAY()),"Overdue - review",IF(AND(D84&lt;&gt;"",D84&lt;TODAY()),"Past target - review",IF(AND(I84&lt;&gt;"",I84&lt;=TODAY()+$U$1),"Due soon - review","On track")))))))))))))</f>
        <v/>
      </c>
    </row>
    <row r="85" ht="30" customHeight="1">
      <c r="A85" s="13" t="n"/>
      <c r="B85" s="13" t="n"/>
      <c r="C85" s="14" t="n"/>
      <c r="D85" s="14" t="n"/>
      <c r="E85" s="13" t="n"/>
      <c r="F85" s="15" t="n"/>
      <c r="G85" s="13" t="n"/>
      <c r="H85" s="15" t="n"/>
      <c r="I85" s="14" t="n"/>
      <c r="J85" s="13" t="n"/>
      <c r="K85" s="14" t="n"/>
      <c r="L85" s="16" t="n"/>
      <c r="M85" s="17" t="n"/>
      <c r="N85" s="18">
        <f>IF(F85="","",IF(OR(L85="",M85=""),"",IFERROR(L85*M85,"")))</f>
        <v/>
      </c>
      <c r="O85" s="13" t="n"/>
      <c r="P85" s="19">
        <f>IF(F85="","",IF(AND(C85&lt;&gt;"",D85&lt;&gt;"",D85&lt;C85),"Check target date",IF(AND(I85&lt;&gt;"",C85&lt;&gt;"",I85&lt;C85),"Check due date",IF(AND(K85&lt;&gt;"",C85&lt;&gt;"",K85&lt;C85),"Check completion date",IF(AND(K85&lt;&gt;"",J85&lt;&gt;"Complete"),"Check completion status",IF(J85="Complete",IF(K85="","Check completion date","Complete"),IF(J85="Not Needed",IF(O85="Required","Check requirement","Not needed"),IF(J85="","Set status",IF(AND(O85="Required",I85=""),"Add due date",IF(J85="Blocked","Blocked - review",IF(AND(I85&lt;&gt;"",I85&lt;TODAY()),"Overdue - review",IF(AND(D85&lt;&gt;"",D85&lt;TODAY()),"Past target - review",IF(AND(I85&lt;&gt;"",I85&lt;=TODAY()+$U$1),"Due soon - review","On track")))))))))))))</f>
        <v/>
      </c>
    </row>
    <row r="86" ht="30" customHeight="1">
      <c r="A86" s="13" t="n"/>
      <c r="B86" s="13" t="n"/>
      <c r="C86" s="14" t="n"/>
      <c r="D86" s="14" t="n"/>
      <c r="E86" s="13" t="n"/>
      <c r="F86" s="15" t="n"/>
      <c r="G86" s="13" t="n"/>
      <c r="H86" s="15" t="n"/>
      <c r="I86" s="14" t="n"/>
      <c r="J86" s="13" t="n"/>
      <c r="K86" s="14" t="n"/>
      <c r="L86" s="16" t="n"/>
      <c r="M86" s="17" t="n"/>
      <c r="N86" s="20">
        <f>IF(F86="","",IF(OR(L86="",M86=""),"",IFERROR(L86*M86,"")))</f>
        <v/>
      </c>
      <c r="O86" s="13" t="n"/>
      <c r="P86" s="21">
        <f>IF(F86="","",IF(AND(C86&lt;&gt;"",D86&lt;&gt;"",D86&lt;C86),"Check target date",IF(AND(I86&lt;&gt;"",C86&lt;&gt;"",I86&lt;C86),"Check due date",IF(AND(K86&lt;&gt;"",C86&lt;&gt;"",K86&lt;C86),"Check completion date",IF(AND(K86&lt;&gt;"",J86&lt;&gt;"Complete"),"Check completion status",IF(J86="Complete",IF(K86="","Check completion date","Complete"),IF(J86="Not Needed",IF(O86="Required","Check requirement","Not needed"),IF(J86="","Set status",IF(AND(O86="Required",I86=""),"Add due date",IF(J86="Blocked","Blocked - review",IF(AND(I86&lt;&gt;"",I86&lt;TODAY()),"Overdue - review",IF(AND(D86&lt;&gt;"",D86&lt;TODAY()),"Past target - review",IF(AND(I86&lt;&gt;"",I86&lt;=TODAY()+$U$1),"Due soon - review","On track")))))))))))))</f>
        <v/>
      </c>
    </row>
    <row r="87" ht="30" customHeight="1">
      <c r="A87" s="13" t="n"/>
      <c r="B87" s="13" t="n"/>
      <c r="C87" s="14" t="n"/>
      <c r="D87" s="14" t="n"/>
      <c r="E87" s="13" t="n"/>
      <c r="F87" s="15" t="n"/>
      <c r="G87" s="13" t="n"/>
      <c r="H87" s="15" t="n"/>
      <c r="I87" s="14" t="n"/>
      <c r="J87" s="13" t="n"/>
      <c r="K87" s="14" t="n"/>
      <c r="L87" s="16" t="n"/>
      <c r="M87" s="17" t="n"/>
      <c r="N87" s="18">
        <f>IF(F87="","",IF(OR(L87="",M87=""),"",IFERROR(L87*M87,"")))</f>
        <v/>
      </c>
      <c r="O87" s="13" t="n"/>
      <c r="P87" s="19">
        <f>IF(F87="","",IF(AND(C87&lt;&gt;"",D87&lt;&gt;"",D87&lt;C87),"Check target date",IF(AND(I87&lt;&gt;"",C87&lt;&gt;"",I87&lt;C87),"Check due date",IF(AND(K87&lt;&gt;"",C87&lt;&gt;"",K87&lt;C87),"Check completion date",IF(AND(K87&lt;&gt;"",J87&lt;&gt;"Complete"),"Check completion status",IF(J87="Complete",IF(K87="","Check completion date","Complete"),IF(J87="Not Needed",IF(O87="Required","Check requirement","Not needed"),IF(J87="","Set status",IF(AND(O87="Required",I87=""),"Add due date",IF(J87="Blocked","Blocked - review",IF(AND(I87&lt;&gt;"",I87&lt;TODAY()),"Overdue - review",IF(AND(D87&lt;&gt;"",D87&lt;TODAY()),"Past target - review",IF(AND(I87&lt;&gt;"",I87&lt;=TODAY()+$U$1),"Due soon - review","On track")))))))))))))</f>
        <v/>
      </c>
    </row>
    <row r="88" ht="30" customHeight="1">
      <c r="A88" s="13" t="n"/>
      <c r="B88" s="13" t="n"/>
      <c r="C88" s="14" t="n"/>
      <c r="D88" s="14" t="n"/>
      <c r="E88" s="13" t="n"/>
      <c r="F88" s="15" t="n"/>
      <c r="G88" s="13" t="n"/>
      <c r="H88" s="15" t="n"/>
      <c r="I88" s="14" t="n"/>
      <c r="J88" s="13" t="n"/>
      <c r="K88" s="14" t="n"/>
      <c r="L88" s="16" t="n"/>
      <c r="M88" s="17" t="n"/>
      <c r="N88" s="20">
        <f>IF(F88="","",IF(OR(L88="",M88=""),"",IFERROR(L88*M88,"")))</f>
        <v/>
      </c>
      <c r="O88" s="13" t="n"/>
      <c r="P88" s="21">
        <f>IF(F88="","",IF(AND(C88&lt;&gt;"",D88&lt;&gt;"",D88&lt;C88),"Check target date",IF(AND(I88&lt;&gt;"",C88&lt;&gt;"",I88&lt;C88),"Check due date",IF(AND(K88&lt;&gt;"",C88&lt;&gt;"",K88&lt;C88),"Check completion date",IF(AND(K88&lt;&gt;"",J88&lt;&gt;"Complete"),"Check completion status",IF(J88="Complete",IF(K88="","Check completion date","Complete"),IF(J88="Not Needed",IF(O88="Required","Check requirement","Not needed"),IF(J88="","Set status",IF(AND(O88="Required",I88=""),"Add due date",IF(J88="Blocked","Blocked - review",IF(AND(I88&lt;&gt;"",I88&lt;TODAY()),"Overdue - review",IF(AND(D88&lt;&gt;"",D88&lt;TODAY()),"Past target - review",IF(AND(I88&lt;&gt;"",I88&lt;=TODAY()+$U$1),"Due soon - review","On track")))))))))))))</f>
        <v/>
      </c>
    </row>
    <row r="89" ht="30" customHeight="1">
      <c r="A89" s="13" t="n"/>
      <c r="B89" s="13" t="n"/>
      <c r="C89" s="14" t="n"/>
      <c r="D89" s="14" t="n"/>
      <c r="E89" s="13" t="n"/>
      <c r="F89" s="15" t="n"/>
      <c r="G89" s="13" t="n"/>
      <c r="H89" s="15" t="n"/>
      <c r="I89" s="14" t="n"/>
      <c r="J89" s="13" t="n"/>
      <c r="K89" s="14" t="n"/>
      <c r="L89" s="16" t="n"/>
      <c r="M89" s="17" t="n"/>
      <c r="N89" s="18">
        <f>IF(F89="","",IF(OR(L89="",M89=""),"",IFERROR(L89*M89,"")))</f>
        <v/>
      </c>
      <c r="O89" s="13" t="n"/>
      <c r="P89" s="19">
        <f>IF(F89="","",IF(AND(C89&lt;&gt;"",D89&lt;&gt;"",D89&lt;C89),"Check target date",IF(AND(I89&lt;&gt;"",C89&lt;&gt;"",I89&lt;C89),"Check due date",IF(AND(K89&lt;&gt;"",C89&lt;&gt;"",K89&lt;C89),"Check completion date",IF(AND(K89&lt;&gt;"",J89&lt;&gt;"Complete"),"Check completion status",IF(J89="Complete",IF(K89="","Check completion date","Complete"),IF(J89="Not Needed",IF(O89="Required","Check requirement","Not needed"),IF(J89="","Set status",IF(AND(O89="Required",I89=""),"Add due date",IF(J89="Blocked","Blocked - review",IF(AND(I89&lt;&gt;"",I89&lt;TODAY()),"Overdue - review",IF(AND(D89&lt;&gt;"",D89&lt;TODAY()),"Past target - review",IF(AND(I89&lt;&gt;"",I89&lt;=TODAY()+$U$1),"Due soon - review","On track")))))))))))))</f>
        <v/>
      </c>
    </row>
    <row r="90" ht="30" customHeight="1">
      <c r="A90" s="13" t="n"/>
      <c r="B90" s="13" t="n"/>
      <c r="C90" s="14" t="n"/>
      <c r="D90" s="14" t="n"/>
      <c r="E90" s="13" t="n"/>
      <c r="F90" s="15" t="n"/>
      <c r="G90" s="13" t="n"/>
      <c r="H90" s="15" t="n"/>
      <c r="I90" s="14" t="n"/>
      <c r="J90" s="13" t="n"/>
      <c r="K90" s="14" t="n"/>
      <c r="L90" s="16" t="n"/>
      <c r="M90" s="17" t="n"/>
      <c r="N90" s="20">
        <f>IF(F90="","",IF(OR(L90="",M90=""),"",IFERROR(L90*M90,"")))</f>
        <v/>
      </c>
      <c r="O90" s="13" t="n"/>
      <c r="P90" s="21">
        <f>IF(F90="","",IF(AND(C90&lt;&gt;"",D90&lt;&gt;"",D90&lt;C90),"Check target date",IF(AND(I90&lt;&gt;"",C90&lt;&gt;"",I90&lt;C90),"Check due date",IF(AND(K90&lt;&gt;"",C90&lt;&gt;"",K90&lt;C90),"Check completion date",IF(AND(K90&lt;&gt;"",J90&lt;&gt;"Complete"),"Check completion status",IF(J90="Complete",IF(K90="","Check completion date","Complete"),IF(J90="Not Needed",IF(O90="Required","Check requirement","Not needed"),IF(J90="","Set status",IF(AND(O90="Required",I90=""),"Add due date",IF(J90="Blocked","Blocked - review",IF(AND(I90&lt;&gt;"",I90&lt;TODAY()),"Overdue - review",IF(AND(D90&lt;&gt;"",D90&lt;TODAY()),"Past target - review",IF(AND(I90&lt;&gt;"",I90&lt;=TODAY()+$U$1),"Due soon - review","On track")))))))))))))</f>
        <v/>
      </c>
    </row>
    <row r="91" ht="30" customHeight="1">
      <c r="A91" s="13" t="n"/>
      <c r="B91" s="13" t="n"/>
      <c r="C91" s="14" t="n"/>
      <c r="D91" s="14" t="n"/>
      <c r="E91" s="13" t="n"/>
      <c r="F91" s="15" t="n"/>
      <c r="G91" s="13" t="n"/>
      <c r="H91" s="15" t="n"/>
      <c r="I91" s="14" t="n"/>
      <c r="J91" s="13" t="n"/>
      <c r="K91" s="14" t="n"/>
      <c r="L91" s="16" t="n"/>
      <c r="M91" s="17" t="n"/>
      <c r="N91" s="18">
        <f>IF(F91="","",IF(OR(L91="",M91=""),"",IFERROR(L91*M91,"")))</f>
        <v/>
      </c>
      <c r="O91" s="13" t="n"/>
      <c r="P91" s="19">
        <f>IF(F91="","",IF(AND(C91&lt;&gt;"",D91&lt;&gt;"",D91&lt;C91),"Check target date",IF(AND(I91&lt;&gt;"",C91&lt;&gt;"",I91&lt;C91),"Check due date",IF(AND(K91&lt;&gt;"",C91&lt;&gt;"",K91&lt;C91),"Check completion date",IF(AND(K91&lt;&gt;"",J91&lt;&gt;"Complete"),"Check completion status",IF(J91="Complete",IF(K91="","Check completion date","Complete"),IF(J91="Not Needed",IF(O91="Required","Check requirement","Not needed"),IF(J91="","Set status",IF(AND(O91="Required",I91=""),"Add due date",IF(J91="Blocked","Blocked - review",IF(AND(I91&lt;&gt;"",I91&lt;TODAY()),"Overdue - review",IF(AND(D91&lt;&gt;"",D91&lt;TODAY()),"Past target - review",IF(AND(I91&lt;&gt;"",I91&lt;=TODAY()+$U$1),"Due soon - review","On track")))))))))))))</f>
        <v/>
      </c>
    </row>
    <row r="92" ht="30" customHeight="1">
      <c r="A92" s="13" t="n"/>
      <c r="B92" s="13" t="n"/>
      <c r="C92" s="14" t="n"/>
      <c r="D92" s="14" t="n"/>
      <c r="E92" s="13" t="n"/>
      <c r="F92" s="15" t="n"/>
      <c r="G92" s="13" t="n"/>
      <c r="H92" s="15" t="n"/>
      <c r="I92" s="14" t="n"/>
      <c r="J92" s="13" t="n"/>
      <c r="K92" s="14" t="n"/>
      <c r="L92" s="16" t="n"/>
      <c r="M92" s="17" t="n"/>
      <c r="N92" s="20">
        <f>IF(F92="","",IF(OR(L92="",M92=""),"",IFERROR(L92*M92,"")))</f>
        <v/>
      </c>
      <c r="O92" s="13" t="n"/>
      <c r="P92" s="21">
        <f>IF(F92="","",IF(AND(C92&lt;&gt;"",D92&lt;&gt;"",D92&lt;C92),"Check target date",IF(AND(I92&lt;&gt;"",C92&lt;&gt;"",I92&lt;C92),"Check due date",IF(AND(K92&lt;&gt;"",C92&lt;&gt;"",K92&lt;C92),"Check completion date",IF(AND(K92&lt;&gt;"",J92&lt;&gt;"Complete"),"Check completion status",IF(J92="Complete",IF(K92="","Check completion date","Complete"),IF(J92="Not Needed",IF(O92="Required","Check requirement","Not needed"),IF(J92="","Set status",IF(AND(O92="Required",I92=""),"Add due date",IF(J92="Blocked","Blocked - review",IF(AND(I92&lt;&gt;"",I92&lt;TODAY()),"Overdue - review",IF(AND(D92&lt;&gt;"",D92&lt;TODAY()),"Past target - review",IF(AND(I92&lt;&gt;"",I92&lt;=TODAY()+$U$1),"Due soon - review","On track")))))))))))))</f>
        <v/>
      </c>
    </row>
    <row r="93" ht="30" customHeight="1">
      <c r="A93" s="13" t="n"/>
      <c r="B93" s="13" t="n"/>
      <c r="C93" s="14" t="n"/>
      <c r="D93" s="14" t="n"/>
      <c r="E93" s="13" t="n"/>
      <c r="F93" s="15" t="n"/>
      <c r="G93" s="13" t="n"/>
      <c r="H93" s="15" t="n"/>
      <c r="I93" s="14" t="n"/>
      <c r="J93" s="13" t="n"/>
      <c r="K93" s="14" t="n"/>
      <c r="L93" s="16" t="n"/>
      <c r="M93" s="17" t="n"/>
      <c r="N93" s="18">
        <f>IF(F93="","",IF(OR(L93="",M93=""),"",IFERROR(L93*M93,"")))</f>
        <v/>
      </c>
      <c r="O93" s="13" t="n"/>
      <c r="P93" s="19">
        <f>IF(F93="","",IF(AND(C93&lt;&gt;"",D93&lt;&gt;"",D93&lt;C93),"Check target date",IF(AND(I93&lt;&gt;"",C93&lt;&gt;"",I93&lt;C93),"Check due date",IF(AND(K93&lt;&gt;"",C93&lt;&gt;"",K93&lt;C93),"Check completion date",IF(AND(K93&lt;&gt;"",J93&lt;&gt;"Complete"),"Check completion status",IF(J93="Complete",IF(K93="","Check completion date","Complete"),IF(J93="Not Needed",IF(O93="Required","Check requirement","Not needed"),IF(J93="","Set status",IF(AND(O93="Required",I93=""),"Add due date",IF(J93="Blocked","Blocked - review",IF(AND(I93&lt;&gt;"",I93&lt;TODAY()),"Overdue - review",IF(AND(D93&lt;&gt;"",D93&lt;TODAY()),"Past target - review",IF(AND(I93&lt;&gt;"",I93&lt;=TODAY()+$U$1),"Due soon - review","On track")))))))))))))</f>
        <v/>
      </c>
    </row>
    <row r="94" ht="30" customHeight="1">
      <c r="A94" s="13" t="n"/>
      <c r="B94" s="13" t="n"/>
      <c r="C94" s="14" t="n"/>
      <c r="D94" s="14" t="n"/>
      <c r="E94" s="13" t="n"/>
      <c r="F94" s="15" t="n"/>
      <c r="G94" s="13" t="n"/>
      <c r="H94" s="15" t="n"/>
      <c r="I94" s="14" t="n"/>
      <c r="J94" s="13" t="n"/>
      <c r="K94" s="14" t="n"/>
      <c r="L94" s="16" t="n"/>
      <c r="M94" s="17" t="n"/>
      <c r="N94" s="20">
        <f>IF(F94="","",IF(OR(L94="",M94=""),"",IFERROR(L94*M94,"")))</f>
        <v/>
      </c>
      <c r="O94" s="13" t="n"/>
      <c r="P94" s="21">
        <f>IF(F94="","",IF(AND(C94&lt;&gt;"",D94&lt;&gt;"",D94&lt;C94),"Check target date",IF(AND(I94&lt;&gt;"",C94&lt;&gt;"",I94&lt;C94),"Check due date",IF(AND(K94&lt;&gt;"",C94&lt;&gt;"",K94&lt;C94),"Check completion date",IF(AND(K94&lt;&gt;"",J94&lt;&gt;"Complete"),"Check completion status",IF(J94="Complete",IF(K94="","Check completion date","Complete"),IF(J94="Not Needed",IF(O94="Required","Check requirement","Not needed"),IF(J94="","Set status",IF(AND(O94="Required",I94=""),"Add due date",IF(J94="Blocked","Blocked - review",IF(AND(I94&lt;&gt;"",I94&lt;TODAY()),"Overdue - review",IF(AND(D94&lt;&gt;"",D94&lt;TODAY()),"Past target - review",IF(AND(I94&lt;&gt;"",I94&lt;=TODAY()+$U$1),"Due soon - review","On track")))))))))))))</f>
        <v/>
      </c>
    </row>
    <row r="95" ht="30" customHeight="1">
      <c r="A95" s="13" t="n"/>
      <c r="B95" s="13" t="n"/>
      <c r="C95" s="14" t="n"/>
      <c r="D95" s="14" t="n"/>
      <c r="E95" s="13" t="n"/>
      <c r="F95" s="15" t="n"/>
      <c r="G95" s="13" t="n"/>
      <c r="H95" s="15" t="n"/>
      <c r="I95" s="14" t="n"/>
      <c r="J95" s="13" t="n"/>
      <c r="K95" s="14" t="n"/>
      <c r="L95" s="16" t="n"/>
      <c r="M95" s="17" t="n"/>
      <c r="N95" s="18">
        <f>IF(F95="","",IF(OR(L95="",M95=""),"",IFERROR(L95*M95,"")))</f>
        <v/>
      </c>
      <c r="O95" s="13" t="n"/>
      <c r="P95" s="19">
        <f>IF(F95="","",IF(AND(C95&lt;&gt;"",D95&lt;&gt;"",D95&lt;C95),"Check target date",IF(AND(I95&lt;&gt;"",C95&lt;&gt;"",I95&lt;C95),"Check due date",IF(AND(K95&lt;&gt;"",C95&lt;&gt;"",K95&lt;C95),"Check completion date",IF(AND(K95&lt;&gt;"",J95&lt;&gt;"Complete"),"Check completion status",IF(J95="Complete",IF(K95="","Check completion date","Complete"),IF(J95="Not Needed",IF(O95="Required","Check requirement","Not needed"),IF(J95="","Set status",IF(AND(O95="Required",I95=""),"Add due date",IF(J95="Blocked","Blocked - review",IF(AND(I95&lt;&gt;"",I95&lt;TODAY()),"Overdue - review",IF(AND(D95&lt;&gt;"",D95&lt;TODAY()),"Past target - review",IF(AND(I95&lt;&gt;"",I95&lt;=TODAY()+$U$1),"Due soon - review","On track")))))))))))))</f>
        <v/>
      </c>
    </row>
    <row r="96" ht="30" customHeight="1">
      <c r="A96" s="13" t="n"/>
      <c r="B96" s="13" t="n"/>
      <c r="C96" s="14" t="n"/>
      <c r="D96" s="14" t="n"/>
      <c r="E96" s="13" t="n"/>
      <c r="F96" s="15" t="n"/>
      <c r="G96" s="13" t="n"/>
      <c r="H96" s="15" t="n"/>
      <c r="I96" s="14" t="n"/>
      <c r="J96" s="13" t="n"/>
      <c r="K96" s="14" t="n"/>
      <c r="L96" s="16" t="n"/>
      <c r="M96" s="17" t="n"/>
      <c r="N96" s="20">
        <f>IF(F96="","",IF(OR(L96="",M96=""),"",IFERROR(L96*M96,"")))</f>
        <v/>
      </c>
      <c r="O96" s="13" t="n"/>
      <c r="P96" s="21">
        <f>IF(F96="","",IF(AND(C96&lt;&gt;"",D96&lt;&gt;"",D96&lt;C96),"Check target date",IF(AND(I96&lt;&gt;"",C96&lt;&gt;"",I96&lt;C96),"Check due date",IF(AND(K96&lt;&gt;"",C96&lt;&gt;"",K96&lt;C96),"Check completion date",IF(AND(K96&lt;&gt;"",J96&lt;&gt;"Complete"),"Check completion status",IF(J96="Complete",IF(K96="","Check completion date","Complete"),IF(J96="Not Needed",IF(O96="Required","Check requirement","Not needed"),IF(J96="","Set status",IF(AND(O96="Required",I96=""),"Add due date",IF(J96="Blocked","Blocked - review",IF(AND(I96&lt;&gt;"",I96&lt;TODAY()),"Overdue - review",IF(AND(D96&lt;&gt;"",D96&lt;TODAY()),"Past target - review",IF(AND(I96&lt;&gt;"",I96&lt;=TODAY()+$U$1),"Due soon - review","On track")))))))))))))</f>
        <v/>
      </c>
    </row>
    <row r="97" ht="30" customHeight="1">
      <c r="A97" s="13" t="n"/>
      <c r="B97" s="13" t="n"/>
      <c r="C97" s="14" t="n"/>
      <c r="D97" s="14" t="n"/>
      <c r="E97" s="13" t="n"/>
      <c r="F97" s="15" t="n"/>
      <c r="G97" s="13" t="n"/>
      <c r="H97" s="15" t="n"/>
      <c r="I97" s="14" t="n"/>
      <c r="J97" s="13" t="n"/>
      <c r="K97" s="14" t="n"/>
      <c r="L97" s="16" t="n"/>
      <c r="M97" s="17" t="n"/>
      <c r="N97" s="18">
        <f>IF(F97="","",IF(OR(L97="",M97=""),"",IFERROR(L97*M97,"")))</f>
        <v/>
      </c>
      <c r="O97" s="13" t="n"/>
      <c r="P97" s="19">
        <f>IF(F97="","",IF(AND(C97&lt;&gt;"",D97&lt;&gt;"",D97&lt;C97),"Check target date",IF(AND(I97&lt;&gt;"",C97&lt;&gt;"",I97&lt;C97),"Check due date",IF(AND(K97&lt;&gt;"",C97&lt;&gt;"",K97&lt;C97),"Check completion date",IF(AND(K97&lt;&gt;"",J97&lt;&gt;"Complete"),"Check completion status",IF(J97="Complete",IF(K97="","Check completion date","Complete"),IF(J97="Not Needed",IF(O97="Required","Check requirement","Not needed"),IF(J97="","Set status",IF(AND(O97="Required",I97=""),"Add due date",IF(J97="Blocked","Blocked - review",IF(AND(I97&lt;&gt;"",I97&lt;TODAY()),"Overdue - review",IF(AND(D97&lt;&gt;"",D97&lt;TODAY()),"Past target - review",IF(AND(I97&lt;&gt;"",I97&lt;=TODAY()+$U$1),"Due soon - review","On track")))))))))))))</f>
        <v/>
      </c>
    </row>
    <row r="98" ht="30" customHeight="1">
      <c r="A98" s="13" t="n"/>
      <c r="B98" s="13" t="n"/>
      <c r="C98" s="14" t="n"/>
      <c r="D98" s="14" t="n"/>
      <c r="E98" s="13" t="n"/>
      <c r="F98" s="15" t="n"/>
      <c r="G98" s="13" t="n"/>
      <c r="H98" s="15" t="n"/>
      <c r="I98" s="14" t="n"/>
      <c r="J98" s="13" t="n"/>
      <c r="K98" s="14" t="n"/>
      <c r="L98" s="16" t="n"/>
      <c r="M98" s="17" t="n"/>
      <c r="N98" s="20">
        <f>IF(F98="","",IF(OR(L98="",M98=""),"",IFERROR(L98*M98,"")))</f>
        <v/>
      </c>
      <c r="O98" s="13" t="n"/>
      <c r="P98" s="21">
        <f>IF(F98="","",IF(AND(C98&lt;&gt;"",D98&lt;&gt;"",D98&lt;C98),"Check target date",IF(AND(I98&lt;&gt;"",C98&lt;&gt;"",I98&lt;C98),"Check due date",IF(AND(K98&lt;&gt;"",C98&lt;&gt;"",K98&lt;C98),"Check completion date",IF(AND(K98&lt;&gt;"",J98&lt;&gt;"Complete"),"Check completion status",IF(J98="Complete",IF(K98="","Check completion date","Complete"),IF(J98="Not Needed",IF(O98="Required","Check requirement","Not needed"),IF(J98="","Set status",IF(AND(O98="Required",I98=""),"Add due date",IF(J98="Blocked","Blocked - review",IF(AND(I98&lt;&gt;"",I98&lt;TODAY()),"Overdue - review",IF(AND(D98&lt;&gt;"",D98&lt;TODAY()),"Past target - review",IF(AND(I98&lt;&gt;"",I98&lt;=TODAY()+$U$1),"Due soon - review","On track")))))))))))))</f>
        <v/>
      </c>
    </row>
    <row r="99" ht="30" customHeight="1">
      <c r="A99" s="13" t="n"/>
      <c r="B99" s="13" t="n"/>
      <c r="C99" s="14" t="n"/>
      <c r="D99" s="14" t="n"/>
      <c r="E99" s="13" t="n"/>
      <c r="F99" s="15" t="n"/>
      <c r="G99" s="13" t="n"/>
      <c r="H99" s="15" t="n"/>
      <c r="I99" s="14" t="n"/>
      <c r="J99" s="13" t="n"/>
      <c r="K99" s="14" t="n"/>
      <c r="L99" s="16" t="n"/>
      <c r="M99" s="17" t="n"/>
      <c r="N99" s="18">
        <f>IF(F99="","",IF(OR(L99="",M99=""),"",IFERROR(L99*M99,"")))</f>
        <v/>
      </c>
      <c r="O99" s="13" t="n"/>
      <c r="P99" s="19">
        <f>IF(F99="","",IF(AND(C99&lt;&gt;"",D99&lt;&gt;"",D99&lt;C99),"Check target date",IF(AND(I99&lt;&gt;"",C99&lt;&gt;"",I99&lt;C99),"Check due date",IF(AND(K99&lt;&gt;"",C99&lt;&gt;"",K99&lt;C99),"Check completion date",IF(AND(K99&lt;&gt;"",J99&lt;&gt;"Complete"),"Check completion status",IF(J99="Complete",IF(K99="","Check completion date","Complete"),IF(J99="Not Needed",IF(O99="Required","Check requirement","Not needed"),IF(J99="","Set status",IF(AND(O99="Required",I99=""),"Add due date",IF(J99="Blocked","Blocked - review",IF(AND(I99&lt;&gt;"",I99&lt;TODAY()),"Overdue - review",IF(AND(D99&lt;&gt;"",D99&lt;TODAY()),"Past target - review",IF(AND(I99&lt;&gt;"",I99&lt;=TODAY()+$U$1),"Due soon - review","On track")))))))))))))</f>
        <v/>
      </c>
    </row>
    <row r="100" ht="30" customHeight="1">
      <c r="A100" s="13" t="n"/>
      <c r="B100" s="13" t="n"/>
      <c r="C100" s="14" t="n"/>
      <c r="D100" s="14" t="n"/>
      <c r="E100" s="13" t="n"/>
      <c r="F100" s="15" t="n"/>
      <c r="G100" s="13" t="n"/>
      <c r="H100" s="15" t="n"/>
      <c r="I100" s="14" t="n"/>
      <c r="J100" s="13" t="n"/>
      <c r="K100" s="14" t="n"/>
      <c r="L100" s="16" t="n"/>
      <c r="M100" s="17" t="n"/>
      <c r="N100" s="20">
        <f>IF(F100="","",IF(OR(L100="",M100=""),"",IFERROR(L100*M100,"")))</f>
        <v/>
      </c>
      <c r="O100" s="13" t="n"/>
      <c r="P100" s="21">
        <f>IF(F100="","",IF(AND(C100&lt;&gt;"",D100&lt;&gt;"",D100&lt;C100),"Check target date",IF(AND(I100&lt;&gt;"",C100&lt;&gt;"",I100&lt;C100),"Check due date",IF(AND(K100&lt;&gt;"",C100&lt;&gt;"",K100&lt;C100),"Check completion date",IF(AND(K100&lt;&gt;"",J100&lt;&gt;"Complete"),"Check completion status",IF(J100="Complete",IF(K100="","Check completion date","Complete"),IF(J100="Not Needed",IF(O100="Required","Check requirement","Not needed"),IF(J100="","Set status",IF(AND(O100="Required",I100=""),"Add due date",IF(J100="Blocked","Blocked - review",IF(AND(I100&lt;&gt;"",I100&lt;TODAY()),"Overdue - review",IF(AND(D100&lt;&gt;"",D100&lt;TODAY()),"Past target - review",IF(AND(I100&lt;&gt;"",I100&lt;=TODAY()+$U$1),"Due soon - review","On track")))))))))))))</f>
        <v/>
      </c>
    </row>
    <row r="101" ht="30" customHeight="1">
      <c r="A101" s="13" t="n"/>
      <c r="B101" s="13" t="n"/>
      <c r="C101" s="14" t="n"/>
      <c r="D101" s="14" t="n"/>
      <c r="E101" s="13" t="n"/>
      <c r="F101" s="15" t="n"/>
      <c r="G101" s="13" t="n"/>
      <c r="H101" s="15" t="n"/>
      <c r="I101" s="14" t="n"/>
      <c r="J101" s="13" t="n"/>
      <c r="K101" s="14" t="n"/>
      <c r="L101" s="16" t="n"/>
      <c r="M101" s="17" t="n"/>
      <c r="N101" s="18">
        <f>IF(F101="","",IF(OR(L101="",M101=""),"",IFERROR(L101*M101,"")))</f>
        <v/>
      </c>
      <c r="O101" s="13" t="n"/>
      <c r="P101" s="19">
        <f>IF(F101="","",IF(AND(C101&lt;&gt;"",D101&lt;&gt;"",D101&lt;C101),"Check target date",IF(AND(I101&lt;&gt;"",C101&lt;&gt;"",I101&lt;C101),"Check due date",IF(AND(K101&lt;&gt;"",C101&lt;&gt;"",K101&lt;C101),"Check completion date",IF(AND(K101&lt;&gt;"",J101&lt;&gt;"Complete"),"Check completion status",IF(J101="Complete",IF(K101="","Check completion date","Complete"),IF(J101="Not Needed",IF(O101="Required","Check requirement","Not needed"),IF(J101="","Set status",IF(AND(O101="Required",I101=""),"Add due date",IF(J101="Blocked","Blocked - review",IF(AND(I101&lt;&gt;"",I101&lt;TODAY()),"Overdue - review",IF(AND(D101&lt;&gt;"",D101&lt;TODAY()),"Past target - review",IF(AND(I101&lt;&gt;"",I101&lt;=TODAY()+$U$1),"Due soon - review","On track")))))))))))))</f>
        <v/>
      </c>
    </row>
    <row r="102" ht="30" customHeight="1">
      <c r="A102" s="13" t="n"/>
      <c r="B102" s="13" t="n"/>
      <c r="C102" s="14" t="n"/>
      <c r="D102" s="14" t="n"/>
      <c r="E102" s="13" t="n"/>
      <c r="F102" s="15" t="n"/>
      <c r="G102" s="13" t="n"/>
      <c r="H102" s="15" t="n"/>
      <c r="I102" s="14" t="n"/>
      <c r="J102" s="13" t="n"/>
      <c r="K102" s="14" t="n"/>
      <c r="L102" s="16" t="n"/>
      <c r="M102" s="17" t="n"/>
      <c r="N102" s="20">
        <f>IF(F102="","",IF(OR(L102="",M102=""),"",IFERROR(L102*M102,"")))</f>
        <v/>
      </c>
      <c r="O102" s="13" t="n"/>
      <c r="P102" s="21">
        <f>IF(F102="","",IF(AND(C102&lt;&gt;"",D102&lt;&gt;"",D102&lt;C102),"Check target date",IF(AND(I102&lt;&gt;"",C102&lt;&gt;"",I102&lt;C102),"Check due date",IF(AND(K102&lt;&gt;"",C102&lt;&gt;"",K102&lt;C102),"Check completion date",IF(AND(K102&lt;&gt;"",J102&lt;&gt;"Complete"),"Check completion status",IF(J102="Complete",IF(K102="","Check completion date","Complete"),IF(J102="Not Needed",IF(O102="Required","Check requirement","Not needed"),IF(J102="","Set status",IF(AND(O102="Required",I102=""),"Add due date",IF(J102="Blocked","Blocked - review",IF(AND(I102&lt;&gt;"",I102&lt;TODAY()),"Overdue - review",IF(AND(D102&lt;&gt;"",D102&lt;TODAY()),"Past target - review",IF(AND(I102&lt;&gt;"",I102&lt;=TODAY()+$U$1),"Due soon - review","On track")))))))))))))</f>
        <v/>
      </c>
    </row>
    <row r="103" ht="30" customHeight="1">
      <c r="A103" s="13" t="n"/>
      <c r="B103" s="13" t="n"/>
      <c r="C103" s="14" t="n"/>
      <c r="D103" s="14" t="n"/>
      <c r="E103" s="13" t="n"/>
      <c r="F103" s="15" t="n"/>
      <c r="G103" s="13" t="n"/>
      <c r="H103" s="15" t="n"/>
      <c r="I103" s="14" t="n"/>
      <c r="J103" s="13" t="n"/>
      <c r="K103" s="14" t="n"/>
      <c r="L103" s="16" t="n"/>
      <c r="M103" s="17" t="n"/>
      <c r="N103" s="18">
        <f>IF(F103="","",IF(OR(L103="",M103=""),"",IFERROR(L103*M103,"")))</f>
        <v/>
      </c>
      <c r="O103" s="13" t="n"/>
      <c r="P103" s="19">
        <f>IF(F103="","",IF(AND(C103&lt;&gt;"",D103&lt;&gt;"",D103&lt;C103),"Check target date",IF(AND(I103&lt;&gt;"",C103&lt;&gt;"",I103&lt;C103),"Check due date",IF(AND(K103&lt;&gt;"",C103&lt;&gt;"",K103&lt;C103),"Check completion date",IF(AND(K103&lt;&gt;"",J103&lt;&gt;"Complete"),"Check completion status",IF(J103="Complete",IF(K103="","Check completion date","Complete"),IF(J103="Not Needed",IF(O103="Required","Check requirement","Not needed"),IF(J103="","Set status",IF(AND(O103="Required",I103=""),"Add due date",IF(J103="Blocked","Blocked - review",IF(AND(I103&lt;&gt;"",I103&lt;TODAY()),"Overdue - review",IF(AND(D103&lt;&gt;"",D103&lt;TODAY()),"Past target - review",IF(AND(I103&lt;&gt;"",I103&lt;=TODAY()+$U$1),"Due soon - review","On track")))))))))))))</f>
        <v/>
      </c>
    </row>
    <row r="104" ht="30" customHeight="1">
      <c r="A104" s="13" t="n"/>
      <c r="B104" s="13" t="n"/>
      <c r="C104" s="14" t="n"/>
      <c r="D104" s="14" t="n"/>
      <c r="E104" s="13" t="n"/>
      <c r="F104" s="15" t="n"/>
      <c r="G104" s="13" t="n"/>
      <c r="H104" s="15" t="n"/>
      <c r="I104" s="14" t="n"/>
      <c r="J104" s="13" t="n"/>
      <c r="K104" s="14" t="n"/>
      <c r="L104" s="16" t="n"/>
      <c r="M104" s="17" t="n"/>
      <c r="N104" s="20">
        <f>IF(F104="","",IF(OR(L104="",M104=""),"",IFERROR(L104*M104,"")))</f>
        <v/>
      </c>
      <c r="O104" s="13" t="n"/>
      <c r="P104" s="21">
        <f>IF(F104="","",IF(AND(C104&lt;&gt;"",D104&lt;&gt;"",D104&lt;C104),"Check target date",IF(AND(I104&lt;&gt;"",C104&lt;&gt;"",I104&lt;C104),"Check due date",IF(AND(K104&lt;&gt;"",C104&lt;&gt;"",K104&lt;C104),"Check completion date",IF(AND(K104&lt;&gt;"",J104&lt;&gt;"Complete"),"Check completion status",IF(J104="Complete",IF(K104="","Check completion date","Complete"),IF(J104="Not Needed",IF(O104="Required","Check requirement","Not needed"),IF(J104="","Set status",IF(AND(O104="Required",I104=""),"Add due date",IF(J104="Blocked","Blocked - review",IF(AND(I104&lt;&gt;"",I104&lt;TODAY()),"Overdue - review",IF(AND(D104&lt;&gt;"",D104&lt;TODAY()),"Past target - review",IF(AND(I104&lt;&gt;"",I104&lt;=TODAY()+$U$1),"Due soon - review","On track")))))))))))))</f>
        <v/>
      </c>
    </row>
    <row r="105" ht="30" customHeight="1">
      <c r="A105" s="13" t="n"/>
      <c r="B105" s="13" t="n"/>
      <c r="C105" s="14" t="n"/>
      <c r="D105" s="14" t="n"/>
      <c r="E105" s="13" t="n"/>
      <c r="F105" s="15" t="n"/>
      <c r="G105" s="13" t="n"/>
      <c r="H105" s="15" t="n"/>
      <c r="I105" s="14" t="n"/>
      <c r="J105" s="13" t="n"/>
      <c r="K105" s="14" t="n"/>
      <c r="L105" s="16" t="n"/>
      <c r="M105" s="17" t="n"/>
      <c r="N105" s="18">
        <f>IF(F105="","",IF(OR(L105="",M105=""),"",IFERROR(L105*M105,"")))</f>
        <v/>
      </c>
      <c r="O105" s="13" t="n"/>
      <c r="P105" s="19">
        <f>IF(F105="","",IF(AND(C105&lt;&gt;"",D105&lt;&gt;"",D105&lt;C105),"Check target date",IF(AND(I105&lt;&gt;"",C105&lt;&gt;"",I105&lt;C105),"Check due date",IF(AND(K105&lt;&gt;"",C105&lt;&gt;"",K105&lt;C105),"Check completion date",IF(AND(K105&lt;&gt;"",J105&lt;&gt;"Complete"),"Check completion status",IF(J105="Complete",IF(K105="","Check completion date","Complete"),IF(J105="Not Needed",IF(O105="Required","Check requirement","Not needed"),IF(J105="","Set status",IF(AND(O105="Required",I105=""),"Add due date",IF(J105="Blocked","Blocked - review",IF(AND(I105&lt;&gt;"",I105&lt;TODAY()),"Overdue - review",IF(AND(D105&lt;&gt;"",D105&lt;TODAY()),"Past target - review",IF(AND(I105&lt;&gt;"",I105&lt;=TODAY()+$U$1),"Due soon - review","On track")))))))))))))</f>
        <v/>
      </c>
    </row>
    <row r="106" ht="30" customHeight="1">
      <c r="A106" s="13" t="n"/>
      <c r="B106" s="13" t="n"/>
      <c r="C106" s="14" t="n"/>
      <c r="D106" s="14" t="n"/>
      <c r="E106" s="13" t="n"/>
      <c r="F106" s="15" t="n"/>
      <c r="G106" s="13" t="n"/>
      <c r="H106" s="15" t="n"/>
      <c r="I106" s="14" t="n"/>
      <c r="J106" s="13" t="n"/>
      <c r="K106" s="14" t="n"/>
      <c r="L106" s="16" t="n"/>
      <c r="M106" s="17" t="n"/>
      <c r="N106" s="20">
        <f>IF(F106="","",IF(OR(L106="",M106=""),"",IFERROR(L106*M106,"")))</f>
        <v/>
      </c>
      <c r="O106" s="13" t="n"/>
      <c r="P106" s="21">
        <f>IF(F106="","",IF(AND(C106&lt;&gt;"",D106&lt;&gt;"",D106&lt;C106),"Check target date",IF(AND(I106&lt;&gt;"",C106&lt;&gt;"",I106&lt;C106),"Check due date",IF(AND(K106&lt;&gt;"",C106&lt;&gt;"",K106&lt;C106),"Check completion date",IF(AND(K106&lt;&gt;"",J106&lt;&gt;"Complete"),"Check completion status",IF(J106="Complete",IF(K106="","Check completion date","Complete"),IF(J106="Not Needed",IF(O106="Required","Check requirement","Not needed"),IF(J106="","Set status",IF(AND(O106="Required",I106=""),"Add due date",IF(J106="Blocked","Blocked - review",IF(AND(I106&lt;&gt;"",I106&lt;TODAY()),"Overdue - review",IF(AND(D106&lt;&gt;"",D106&lt;TODAY()),"Past target - review",IF(AND(I106&lt;&gt;"",I106&lt;=TODAY()+$U$1),"Due soon - review","On track")))))))))))))</f>
        <v/>
      </c>
    </row>
    <row r="107" ht="30" customHeight="1">
      <c r="A107" s="13" t="n"/>
      <c r="B107" s="13" t="n"/>
      <c r="C107" s="14" t="n"/>
      <c r="D107" s="14" t="n"/>
      <c r="E107" s="13" t="n"/>
      <c r="F107" s="15" t="n"/>
      <c r="G107" s="13" t="n"/>
      <c r="H107" s="15" t="n"/>
      <c r="I107" s="14" t="n"/>
      <c r="J107" s="13" t="n"/>
      <c r="K107" s="14" t="n"/>
      <c r="L107" s="16" t="n"/>
      <c r="M107" s="17" t="n"/>
      <c r="N107" s="18">
        <f>IF(F107="","",IF(OR(L107="",M107=""),"",IFERROR(L107*M107,"")))</f>
        <v/>
      </c>
      <c r="O107" s="13" t="n"/>
      <c r="P107" s="19">
        <f>IF(F107="","",IF(AND(C107&lt;&gt;"",D107&lt;&gt;"",D107&lt;C107),"Check target date",IF(AND(I107&lt;&gt;"",C107&lt;&gt;"",I107&lt;C107),"Check due date",IF(AND(K107&lt;&gt;"",C107&lt;&gt;"",K107&lt;C107),"Check completion date",IF(AND(K107&lt;&gt;"",J107&lt;&gt;"Complete"),"Check completion status",IF(J107="Complete",IF(K107="","Check completion date","Complete"),IF(J107="Not Needed",IF(O107="Required","Check requirement","Not needed"),IF(J107="","Set status",IF(AND(O107="Required",I107=""),"Add due date",IF(J107="Blocked","Blocked - review",IF(AND(I107&lt;&gt;"",I107&lt;TODAY()),"Overdue - review",IF(AND(D107&lt;&gt;"",D107&lt;TODAY()),"Past target - review",IF(AND(I107&lt;&gt;"",I107&lt;=TODAY()+$U$1),"Due soon - review","On track")))))))))))))</f>
        <v/>
      </c>
    </row>
    <row r="108" ht="30" customHeight="1">
      <c r="A108" s="13" t="n"/>
      <c r="B108" s="13" t="n"/>
      <c r="C108" s="14" t="n"/>
      <c r="D108" s="14" t="n"/>
      <c r="E108" s="13" t="n"/>
      <c r="F108" s="15" t="n"/>
      <c r="G108" s="13" t="n"/>
      <c r="H108" s="15" t="n"/>
      <c r="I108" s="14" t="n"/>
      <c r="J108" s="13" t="n"/>
      <c r="K108" s="14" t="n"/>
      <c r="L108" s="16" t="n"/>
      <c r="M108" s="17" t="n"/>
      <c r="N108" s="20">
        <f>IF(F108="","",IF(OR(L108="",M108=""),"",IFERROR(L108*M108,"")))</f>
        <v/>
      </c>
      <c r="O108" s="13" t="n"/>
      <c r="P108" s="21">
        <f>IF(F108="","",IF(AND(C108&lt;&gt;"",D108&lt;&gt;"",D108&lt;C108),"Check target date",IF(AND(I108&lt;&gt;"",C108&lt;&gt;"",I108&lt;C108),"Check due date",IF(AND(K108&lt;&gt;"",C108&lt;&gt;"",K108&lt;C108),"Check completion date",IF(AND(K108&lt;&gt;"",J108&lt;&gt;"Complete"),"Check completion status",IF(J108="Complete",IF(K108="","Check completion date","Complete"),IF(J108="Not Needed",IF(O108="Required","Check requirement","Not needed"),IF(J108="","Set status",IF(AND(O108="Required",I108=""),"Add due date",IF(J108="Blocked","Blocked - review",IF(AND(I108&lt;&gt;"",I108&lt;TODAY()),"Overdue - review",IF(AND(D108&lt;&gt;"",D108&lt;TODAY()),"Past target - review",IF(AND(I108&lt;&gt;"",I108&lt;=TODAY()+$U$1),"Due soon - review","On track")))))))))))))</f>
        <v/>
      </c>
    </row>
    <row r="109" ht="30" customHeight="1">
      <c r="A109" s="13" t="n"/>
      <c r="B109" s="13" t="n"/>
      <c r="C109" s="14" t="n"/>
      <c r="D109" s="14" t="n"/>
      <c r="E109" s="13" t="n"/>
      <c r="F109" s="15" t="n"/>
      <c r="G109" s="13" t="n"/>
      <c r="H109" s="15" t="n"/>
      <c r="I109" s="14" t="n"/>
      <c r="J109" s="13" t="n"/>
      <c r="K109" s="14" t="n"/>
      <c r="L109" s="16" t="n"/>
      <c r="M109" s="17" t="n"/>
      <c r="N109" s="18">
        <f>IF(F109="","",IF(OR(L109="",M109=""),"",IFERROR(L109*M109,"")))</f>
        <v/>
      </c>
      <c r="O109" s="13" t="n"/>
      <c r="P109" s="19">
        <f>IF(F109="","",IF(AND(C109&lt;&gt;"",D109&lt;&gt;"",D109&lt;C109),"Check target date",IF(AND(I109&lt;&gt;"",C109&lt;&gt;"",I109&lt;C109),"Check due date",IF(AND(K109&lt;&gt;"",C109&lt;&gt;"",K109&lt;C109),"Check completion date",IF(AND(K109&lt;&gt;"",J109&lt;&gt;"Complete"),"Check completion status",IF(J109="Complete",IF(K109="","Check completion date","Complete"),IF(J109="Not Needed",IF(O109="Required","Check requirement","Not needed"),IF(J109="","Set status",IF(AND(O109="Required",I109=""),"Add due date",IF(J109="Blocked","Blocked - review",IF(AND(I109&lt;&gt;"",I109&lt;TODAY()),"Overdue - review",IF(AND(D109&lt;&gt;"",D109&lt;TODAY()),"Past target - review",IF(AND(I109&lt;&gt;"",I109&lt;=TODAY()+$U$1),"Due soon - review","On track")))))))))))))</f>
        <v/>
      </c>
    </row>
    <row r="110" ht="30" customHeight="1">
      <c r="A110" s="13" t="n"/>
      <c r="B110" s="13" t="n"/>
      <c r="C110" s="14" t="n"/>
      <c r="D110" s="14" t="n"/>
      <c r="E110" s="13" t="n"/>
      <c r="F110" s="15" t="n"/>
      <c r="G110" s="13" t="n"/>
      <c r="H110" s="15" t="n"/>
      <c r="I110" s="14" t="n"/>
      <c r="J110" s="13" t="n"/>
      <c r="K110" s="14" t="n"/>
      <c r="L110" s="16" t="n"/>
      <c r="M110" s="17" t="n"/>
      <c r="N110" s="20">
        <f>IF(F110="","",IF(OR(L110="",M110=""),"",IFERROR(L110*M110,"")))</f>
        <v/>
      </c>
      <c r="O110" s="13" t="n"/>
      <c r="P110" s="21">
        <f>IF(F110="","",IF(AND(C110&lt;&gt;"",D110&lt;&gt;"",D110&lt;C110),"Check target date",IF(AND(I110&lt;&gt;"",C110&lt;&gt;"",I110&lt;C110),"Check due date",IF(AND(K110&lt;&gt;"",C110&lt;&gt;"",K110&lt;C110),"Check completion date",IF(AND(K110&lt;&gt;"",J110&lt;&gt;"Complete"),"Check completion status",IF(J110="Complete",IF(K110="","Check completion date","Complete"),IF(J110="Not Needed",IF(O110="Required","Check requirement","Not needed"),IF(J110="","Set status",IF(AND(O110="Required",I110=""),"Add due date",IF(J110="Blocked","Blocked - review",IF(AND(I110&lt;&gt;"",I110&lt;TODAY()),"Overdue - review",IF(AND(D110&lt;&gt;"",D110&lt;TODAY()),"Past target - review",IF(AND(I110&lt;&gt;"",I110&lt;=TODAY()+$U$1),"Due soon - review","On track")))))))))))))</f>
        <v/>
      </c>
    </row>
    <row r="111" ht="30" customHeight="1">
      <c r="A111" s="13" t="n"/>
      <c r="B111" s="13" t="n"/>
      <c r="C111" s="14" t="n"/>
      <c r="D111" s="14" t="n"/>
      <c r="E111" s="13" t="n"/>
      <c r="F111" s="15" t="n"/>
      <c r="G111" s="13" t="n"/>
      <c r="H111" s="15" t="n"/>
      <c r="I111" s="14" t="n"/>
      <c r="J111" s="13" t="n"/>
      <c r="K111" s="14" t="n"/>
      <c r="L111" s="16" t="n"/>
      <c r="M111" s="17" t="n"/>
      <c r="N111" s="18">
        <f>IF(F111="","",IF(OR(L111="",M111=""),"",IFERROR(L111*M111,"")))</f>
        <v/>
      </c>
      <c r="O111" s="13" t="n"/>
      <c r="P111" s="19">
        <f>IF(F111="","",IF(AND(C111&lt;&gt;"",D111&lt;&gt;"",D111&lt;C111),"Check target date",IF(AND(I111&lt;&gt;"",C111&lt;&gt;"",I111&lt;C111),"Check due date",IF(AND(K111&lt;&gt;"",C111&lt;&gt;"",K111&lt;C111),"Check completion date",IF(AND(K111&lt;&gt;"",J111&lt;&gt;"Complete"),"Check completion status",IF(J111="Complete",IF(K111="","Check completion date","Complete"),IF(J111="Not Needed",IF(O111="Required","Check requirement","Not needed"),IF(J111="","Set status",IF(AND(O111="Required",I111=""),"Add due date",IF(J111="Blocked","Blocked - review",IF(AND(I111&lt;&gt;"",I111&lt;TODAY()),"Overdue - review",IF(AND(D111&lt;&gt;"",D111&lt;TODAY()),"Past target - review",IF(AND(I111&lt;&gt;"",I111&lt;=TODAY()+$U$1),"Due soon - review","On track")))))))))))))</f>
        <v/>
      </c>
    </row>
    <row r="112" ht="30" customHeight="1">
      <c r="A112" s="13" t="n"/>
      <c r="B112" s="13" t="n"/>
      <c r="C112" s="14" t="n"/>
      <c r="D112" s="14" t="n"/>
      <c r="E112" s="13" t="n"/>
      <c r="F112" s="15" t="n"/>
      <c r="G112" s="13" t="n"/>
      <c r="H112" s="15" t="n"/>
      <c r="I112" s="14" t="n"/>
      <c r="J112" s="13" t="n"/>
      <c r="K112" s="14" t="n"/>
      <c r="L112" s="16" t="n"/>
      <c r="M112" s="17" t="n"/>
      <c r="N112" s="20">
        <f>IF(F112="","",IF(OR(L112="",M112=""),"",IFERROR(L112*M112,"")))</f>
        <v/>
      </c>
      <c r="O112" s="13" t="n"/>
      <c r="P112" s="21">
        <f>IF(F112="","",IF(AND(C112&lt;&gt;"",D112&lt;&gt;"",D112&lt;C112),"Check target date",IF(AND(I112&lt;&gt;"",C112&lt;&gt;"",I112&lt;C112),"Check due date",IF(AND(K112&lt;&gt;"",C112&lt;&gt;"",K112&lt;C112),"Check completion date",IF(AND(K112&lt;&gt;"",J112&lt;&gt;"Complete"),"Check completion status",IF(J112="Complete",IF(K112="","Check completion date","Complete"),IF(J112="Not Needed",IF(O112="Required","Check requirement","Not needed"),IF(J112="","Set status",IF(AND(O112="Required",I112=""),"Add due date",IF(J112="Blocked","Blocked - review",IF(AND(I112&lt;&gt;"",I112&lt;TODAY()),"Overdue - review",IF(AND(D112&lt;&gt;"",D112&lt;TODAY()),"Past target - review",IF(AND(I112&lt;&gt;"",I112&lt;=TODAY()+$U$1),"Due soon - review","On track")))))))))))))</f>
        <v/>
      </c>
    </row>
    <row r="113" ht="30" customHeight="1">
      <c r="A113" s="13" t="n"/>
      <c r="B113" s="13" t="n"/>
      <c r="C113" s="14" t="n"/>
      <c r="D113" s="14" t="n"/>
      <c r="E113" s="13" t="n"/>
      <c r="F113" s="15" t="n"/>
      <c r="G113" s="13" t="n"/>
      <c r="H113" s="15" t="n"/>
      <c r="I113" s="14" t="n"/>
      <c r="J113" s="13" t="n"/>
      <c r="K113" s="14" t="n"/>
      <c r="L113" s="16" t="n"/>
      <c r="M113" s="17" t="n"/>
      <c r="N113" s="18">
        <f>IF(F113="","",IF(OR(L113="",M113=""),"",IFERROR(L113*M113,"")))</f>
        <v/>
      </c>
      <c r="O113" s="13" t="n"/>
      <c r="P113" s="19">
        <f>IF(F113="","",IF(AND(C113&lt;&gt;"",D113&lt;&gt;"",D113&lt;C113),"Check target date",IF(AND(I113&lt;&gt;"",C113&lt;&gt;"",I113&lt;C113),"Check due date",IF(AND(K113&lt;&gt;"",C113&lt;&gt;"",K113&lt;C113),"Check completion date",IF(AND(K113&lt;&gt;"",J113&lt;&gt;"Complete"),"Check completion status",IF(J113="Complete",IF(K113="","Check completion date","Complete"),IF(J113="Not Needed",IF(O113="Required","Check requirement","Not needed"),IF(J113="","Set status",IF(AND(O113="Required",I113=""),"Add due date",IF(J113="Blocked","Blocked - review",IF(AND(I113&lt;&gt;"",I113&lt;TODAY()),"Overdue - review",IF(AND(D113&lt;&gt;"",D113&lt;TODAY()),"Past target - review",IF(AND(I113&lt;&gt;"",I113&lt;=TODAY()+$U$1),"Due soon - review","On track")))))))))))))</f>
        <v/>
      </c>
    </row>
    <row r="114" ht="30" customHeight="1">
      <c r="A114" s="13" t="n"/>
      <c r="B114" s="13" t="n"/>
      <c r="C114" s="14" t="n"/>
      <c r="D114" s="14" t="n"/>
      <c r="E114" s="13" t="n"/>
      <c r="F114" s="15" t="n"/>
      <c r="G114" s="13" t="n"/>
      <c r="H114" s="15" t="n"/>
      <c r="I114" s="14" t="n"/>
      <c r="J114" s="13" t="n"/>
      <c r="K114" s="14" t="n"/>
      <c r="L114" s="16" t="n"/>
      <c r="M114" s="17" t="n"/>
      <c r="N114" s="20">
        <f>IF(F114="","",IF(OR(L114="",M114=""),"",IFERROR(L114*M114,"")))</f>
        <v/>
      </c>
      <c r="O114" s="13" t="n"/>
      <c r="P114" s="21">
        <f>IF(F114="","",IF(AND(C114&lt;&gt;"",D114&lt;&gt;"",D114&lt;C114),"Check target date",IF(AND(I114&lt;&gt;"",C114&lt;&gt;"",I114&lt;C114),"Check due date",IF(AND(K114&lt;&gt;"",C114&lt;&gt;"",K114&lt;C114),"Check completion date",IF(AND(K114&lt;&gt;"",J114&lt;&gt;"Complete"),"Check completion status",IF(J114="Complete",IF(K114="","Check completion date","Complete"),IF(J114="Not Needed",IF(O114="Required","Check requirement","Not needed"),IF(J114="","Set status",IF(AND(O114="Required",I114=""),"Add due date",IF(J114="Blocked","Blocked - review",IF(AND(I114&lt;&gt;"",I114&lt;TODAY()),"Overdue - review",IF(AND(D114&lt;&gt;"",D114&lt;TODAY()),"Past target - review",IF(AND(I114&lt;&gt;"",I114&lt;=TODAY()+$U$1),"Due soon - review","On track")))))))))))))</f>
        <v/>
      </c>
    </row>
    <row r="115" ht="30" customHeight="1">
      <c r="A115" s="13" t="n"/>
      <c r="B115" s="13" t="n"/>
      <c r="C115" s="14" t="n"/>
      <c r="D115" s="14" t="n"/>
      <c r="E115" s="13" t="n"/>
      <c r="F115" s="15" t="n"/>
      <c r="G115" s="13" t="n"/>
      <c r="H115" s="15" t="n"/>
      <c r="I115" s="14" t="n"/>
      <c r="J115" s="13" t="n"/>
      <c r="K115" s="14" t="n"/>
      <c r="L115" s="16" t="n"/>
      <c r="M115" s="17" t="n"/>
      <c r="N115" s="18">
        <f>IF(F115="","",IF(OR(L115="",M115=""),"",IFERROR(L115*M115,"")))</f>
        <v/>
      </c>
      <c r="O115" s="13" t="n"/>
      <c r="P115" s="19">
        <f>IF(F115="","",IF(AND(C115&lt;&gt;"",D115&lt;&gt;"",D115&lt;C115),"Check target date",IF(AND(I115&lt;&gt;"",C115&lt;&gt;"",I115&lt;C115),"Check due date",IF(AND(K115&lt;&gt;"",C115&lt;&gt;"",K115&lt;C115),"Check completion date",IF(AND(K115&lt;&gt;"",J115&lt;&gt;"Complete"),"Check completion status",IF(J115="Complete",IF(K115="","Check completion date","Complete"),IF(J115="Not Needed",IF(O115="Required","Check requirement","Not needed"),IF(J115="","Set status",IF(AND(O115="Required",I115=""),"Add due date",IF(J115="Blocked","Blocked - review",IF(AND(I115&lt;&gt;"",I115&lt;TODAY()),"Overdue - review",IF(AND(D115&lt;&gt;"",D115&lt;TODAY()),"Past target - review",IF(AND(I115&lt;&gt;"",I115&lt;=TODAY()+$U$1),"Due soon - review","On track")))))))))))))</f>
        <v/>
      </c>
    </row>
    <row r="116" ht="30" customHeight="1">
      <c r="A116" s="13" t="n"/>
      <c r="B116" s="13" t="n"/>
      <c r="C116" s="14" t="n"/>
      <c r="D116" s="14" t="n"/>
      <c r="E116" s="13" t="n"/>
      <c r="F116" s="15" t="n"/>
      <c r="G116" s="13" t="n"/>
      <c r="H116" s="15" t="n"/>
      <c r="I116" s="14" t="n"/>
      <c r="J116" s="13" t="n"/>
      <c r="K116" s="14" t="n"/>
      <c r="L116" s="16" t="n"/>
      <c r="M116" s="17" t="n"/>
      <c r="N116" s="20">
        <f>IF(F116="","",IF(OR(L116="",M116=""),"",IFERROR(L116*M116,"")))</f>
        <v/>
      </c>
      <c r="O116" s="13" t="n"/>
      <c r="P116" s="21">
        <f>IF(F116="","",IF(AND(C116&lt;&gt;"",D116&lt;&gt;"",D116&lt;C116),"Check target date",IF(AND(I116&lt;&gt;"",C116&lt;&gt;"",I116&lt;C116),"Check due date",IF(AND(K116&lt;&gt;"",C116&lt;&gt;"",K116&lt;C116),"Check completion date",IF(AND(K116&lt;&gt;"",J116&lt;&gt;"Complete"),"Check completion status",IF(J116="Complete",IF(K116="","Check completion date","Complete"),IF(J116="Not Needed",IF(O116="Required","Check requirement","Not needed"),IF(J116="","Set status",IF(AND(O116="Required",I116=""),"Add due date",IF(J116="Blocked","Blocked - review",IF(AND(I116&lt;&gt;"",I116&lt;TODAY()),"Overdue - review",IF(AND(D116&lt;&gt;"",D116&lt;TODAY()),"Past target - review",IF(AND(I116&lt;&gt;"",I116&lt;=TODAY()+$U$1),"Due soon - review","On track")))))))))))))</f>
        <v/>
      </c>
    </row>
    <row r="117" ht="30" customHeight="1">
      <c r="A117" s="13" t="n"/>
      <c r="B117" s="13" t="n"/>
      <c r="C117" s="14" t="n"/>
      <c r="D117" s="14" t="n"/>
      <c r="E117" s="13" t="n"/>
      <c r="F117" s="15" t="n"/>
      <c r="G117" s="13" t="n"/>
      <c r="H117" s="15" t="n"/>
      <c r="I117" s="14" t="n"/>
      <c r="J117" s="13" t="n"/>
      <c r="K117" s="14" t="n"/>
      <c r="L117" s="16" t="n"/>
      <c r="M117" s="17" t="n"/>
      <c r="N117" s="18">
        <f>IF(F117="","",IF(OR(L117="",M117=""),"",IFERROR(L117*M117,"")))</f>
        <v/>
      </c>
      <c r="O117" s="13" t="n"/>
      <c r="P117" s="19">
        <f>IF(F117="","",IF(AND(C117&lt;&gt;"",D117&lt;&gt;"",D117&lt;C117),"Check target date",IF(AND(I117&lt;&gt;"",C117&lt;&gt;"",I117&lt;C117),"Check due date",IF(AND(K117&lt;&gt;"",C117&lt;&gt;"",K117&lt;C117),"Check completion date",IF(AND(K117&lt;&gt;"",J117&lt;&gt;"Complete"),"Check completion status",IF(J117="Complete",IF(K117="","Check completion date","Complete"),IF(J117="Not Needed",IF(O117="Required","Check requirement","Not needed"),IF(J117="","Set status",IF(AND(O117="Required",I117=""),"Add due date",IF(J117="Blocked","Blocked - review",IF(AND(I117&lt;&gt;"",I117&lt;TODAY()),"Overdue - review",IF(AND(D117&lt;&gt;"",D117&lt;TODAY()),"Past target - review",IF(AND(I117&lt;&gt;"",I117&lt;=TODAY()+$U$1),"Due soon - review","On track")))))))))))))</f>
        <v/>
      </c>
    </row>
    <row r="118" ht="30" customHeight="1">
      <c r="A118" s="13" t="n"/>
      <c r="B118" s="13" t="n"/>
      <c r="C118" s="14" t="n"/>
      <c r="D118" s="14" t="n"/>
      <c r="E118" s="13" t="n"/>
      <c r="F118" s="15" t="n"/>
      <c r="G118" s="13" t="n"/>
      <c r="H118" s="15" t="n"/>
      <c r="I118" s="14" t="n"/>
      <c r="J118" s="13" t="n"/>
      <c r="K118" s="14" t="n"/>
      <c r="L118" s="16" t="n"/>
      <c r="M118" s="17" t="n"/>
      <c r="N118" s="20">
        <f>IF(F118="","",IF(OR(L118="",M118=""),"",IFERROR(L118*M118,"")))</f>
        <v/>
      </c>
      <c r="O118" s="13" t="n"/>
      <c r="P118" s="21">
        <f>IF(F118="","",IF(AND(C118&lt;&gt;"",D118&lt;&gt;"",D118&lt;C118),"Check target date",IF(AND(I118&lt;&gt;"",C118&lt;&gt;"",I118&lt;C118),"Check due date",IF(AND(K118&lt;&gt;"",C118&lt;&gt;"",K118&lt;C118),"Check completion date",IF(AND(K118&lt;&gt;"",J118&lt;&gt;"Complete"),"Check completion status",IF(J118="Complete",IF(K118="","Check completion date","Complete"),IF(J118="Not Needed",IF(O118="Required","Check requirement","Not needed"),IF(J118="","Set status",IF(AND(O118="Required",I118=""),"Add due date",IF(J118="Blocked","Blocked - review",IF(AND(I118&lt;&gt;"",I118&lt;TODAY()),"Overdue - review",IF(AND(D118&lt;&gt;"",D118&lt;TODAY()),"Past target - review",IF(AND(I118&lt;&gt;"",I118&lt;=TODAY()+$U$1),"Due soon - review","On track")))))))))))))</f>
        <v/>
      </c>
    </row>
    <row r="119" ht="30" customHeight="1">
      <c r="A119" s="13" t="n"/>
      <c r="B119" s="13" t="n"/>
      <c r="C119" s="14" t="n"/>
      <c r="D119" s="14" t="n"/>
      <c r="E119" s="13" t="n"/>
      <c r="F119" s="15" t="n"/>
      <c r="G119" s="13" t="n"/>
      <c r="H119" s="15" t="n"/>
      <c r="I119" s="14" t="n"/>
      <c r="J119" s="13" t="n"/>
      <c r="K119" s="14" t="n"/>
      <c r="L119" s="16" t="n"/>
      <c r="M119" s="17" t="n"/>
      <c r="N119" s="18">
        <f>IF(F119="","",IF(OR(L119="",M119=""),"",IFERROR(L119*M119,"")))</f>
        <v/>
      </c>
      <c r="O119" s="13" t="n"/>
      <c r="P119" s="19">
        <f>IF(F119="","",IF(AND(C119&lt;&gt;"",D119&lt;&gt;"",D119&lt;C119),"Check target date",IF(AND(I119&lt;&gt;"",C119&lt;&gt;"",I119&lt;C119),"Check due date",IF(AND(K119&lt;&gt;"",C119&lt;&gt;"",K119&lt;C119),"Check completion date",IF(AND(K119&lt;&gt;"",J119&lt;&gt;"Complete"),"Check completion status",IF(J119="Complete",IF(K119="","Check completion date","Complete"),IF(J119="Not Needed",IF(O119="Required","Check requirement","Not needed"),IF(J119="","Set status",IF(AND(O119="Required",I119=""),"Add due date",IF(J119="Blocked","Blocked - review",IF(AND(I119&lt;&gt;"",I119&lt;TODAY()),"Overdue - review",IF(AND(D119&lt;&gt;"",D119&lt;TODAY()),"Past target - review",IF(AND(I119&lt;&gt;"",I119&lt;=TODAY()+$U$1),"Due soon - review","On track")))))))))))))</f>
        <v/>
      </c>
    </row>
    <row r="120" ht="30" customHeight="1">
      <c r="A120" s="13" t="n"/>
      <c r="B120" s="13" t="n"/>
      <c r="C120" s="14" t="n"/>
      <c r="D120" s="14" t="n"/>
      <c r="E120" s="13" t="n"/>
      <c r="F120" s="15" t="n"/>
      <c r="G120" s="13" t="n"/>
      <c r="H120" s="15" t="n"/>
      <c r="I120" s="14" t="n"/>
      <c r="J120" s="13" t="n"/>
      <c r="K120" s="14" t="n"/>
      <c r="L120" s="16" t="n"/>
      <c r="M120" s="17" t="n"/>
      <c r="N120" s="20">
        <f>IF(F120="","",IF(OR(L120="",M120=""),"",IFERROR(L120*M120,"")))</f>
        <v/>
      </c>
      <c r="O120" s="13" t="n"/>
      <c r="P120" s="21">
        <f>IF(F120="","",IF(AND(C120&lt;&gt;"",D120&lt;&gt;"",D120&lt;C120),"Check target date",IF(AND(I120&lt;&gt;"",C120&lt;&gt;"",I120&lt;C120),"Check due date",IF(AND(K120&lt;&gt;"",C120&lt;&gt;"",K120&lt;C120),"Check completion date",IF(AND(K120&lt;&gt;"",J120&lt;&gt;"Complete"),"Check completion status",IF(J120="Complete",IF(K120="","Check completion date","Complete"),IF(J120="Not Needed",IF(O120="Required","Check requirement","Not needed"),IF(J120="","Set status",IF(AND(O120="Required",I120=""),"Add due date",IF(J120="Blocked","Blocked - review",IF(AND(I120&lt;&gt;"",I120&lt;TODAY()),"Overdue - review",IF(AND(D120&lt;&gt;"",D120&lt;TODAY()),"Past target - review",IF(AND(I120&lt;&gt;"",I120&lt;=TODAY()+$U$1),"Due soon - review","On track")))))))))))))</f>
        <v/>
      </c>
    </row>
    <row r="121" ht="30" customHeight="1">
      <c r="A121" s="13" t="n"/>
      <c r="B121" s="13" t="n"/>
      <c r="C121" s="14" t="n"/>
      <c r="D121" s="14" t="n"/>
      <c r="E121" s="13" t="n"/>
      <c r="F121" s="15" t="n"/>
      <c r="G121" s="13" t="n"/>
      <c r="H121" s="15" t="n"/>
      <c r="I121" s="14" t="n"/>
      <c r="J121" s="13" t="n"/>
      <c r="K121" s="14" t="n"/>
      <c r="L121" s="16" t="n"/>
      <c r="M121" s="17" t="n"/>
      <c r="N121" s="18">
        <f>IF(F121="","",IF(OR(L121="",M121=""),"",IFERROR(L121*M121,"")))</f>
        <v/>
      </c>
      <c r="O121" s="13" t="n"/>
      <c r="P121" s="19">
        <f>IF(F121="","",IF(AND(C121&lt;&gt;"",D121&lt;&gt;"",D121&lt;C121),"Check target date",IF(AND(I121&lt;&gt;"",C121&lt;&gt;"",I121&lt;C121),"Check due date",IF(AND(K121&lt;&gt;"",C121&lt;&gt;"",K121&lt;C121),"Check completion date",IF(AND(K121&lt;&gt;"",J121&lt;&gt;"Complete"),"Check completion status",IF(J121="Complete",IF(K121="","Check completion date","Complete"),IF(J121="Not Needed",IF(O121="Required","Check requirement","Not needed"),IF(J121="","Set status",IF(AND(O121="Required",I121=""),"Add due date",IF(J121="Blocked","Blocked - review",IF(AND(I121&lt;&gt;"",I121&lt;TODAY()),"Overdue - review",IF(AND(D121&lt;&gt;"",D121&lt;TODAY()),"Past target - review",IF(AND(I121&lt;&gt;"",I121&lt;=TODAY()+$U$1),"Due soon - review","On track")))))))))))))</f>
        <v/>
      </c>
    </row>
    <row r="122" ht="30" customHeight="1">
      <c r="A122" s="13" t="n"/>
      <c r="B122" s="13" t="n"/>
      <c r="C122" s="14" t="n"/>
      <c r="D122" s="14" t="n"/>
      <c r="E122" s="13" t="n"/>
      <c r="F122" s="15" t="n"/>
      <c r="G122" s="13" t="n"/>
      <c r="H122" s="15" t="n"/>
      <c r="I122" s="14" t="n"/>
      <c r="J122" s="13" t="n"/>
      <c r="K122" s="14" t="n"/>
      <c r="L122" s="16" t="n"/>
      <c r="M122" s="17" t="n"/>
      <c r="N122" s="20">
        <f>IF(F122="","",IF(OR(L122="",M122=""),"",IFERROR(L122*M122,"")))</f>
        <v/>
      </c>
      <c r="O122" s="13" t="n"/>
      <c r="P122" s="21">
        <f>IF(F122="","",IF(AND(C122&lt;&gt;"",D122&lt;&gt;"",D122&lt;C122),"Check target date",IF(AND(I122&lt;&gt;"",C122&lt;&gt;"",I122&lt;C122),"Check due date",IF(AND(K122&lt;&gt;"",C122&lt;&gt;"",K122&lt;C122),"Check completion date",IF(AND(K122&lt;&gt;"",J122&lt;&gt;"Complete"),"Check completion status",IF(J122="Complete",IF(K122="","Check completion date","Complete"),IF(J122="Not Needed",IF(O122="Required","Check requirement","Not needed"),IF(J122="","Set status",IF(AND(O122="Required",I122=""),"Add due date",IF(J122="Blocked","Blocked - review",IF(AND(I122&lt;&gt;"",I122&lt;TODAY()),"Overdue - review",IF(AND(D122&lt;&gt;"",D122&lt;TODAY()),"Past target - review",IF(AND(I122&lt;&gt;"",I122&lt;=TODAY()+$U$1),"Due soon - review","On track")))))))))))))</f>
        <v/>
      </c>
    </row>
    <row r="123" ht="30" customHeight="1">
      <c r="A123" s="13" t="n"/>
      <c r="B123" s="13" t="n"/>
      <c r="C123" s="14" t="n"/>
      <c r="D123" s="14" t="n"/>
      <c r="E123" s="13" t="n"/>
      <c r="F123" s="15" t="n"/>
      <c r="G123" s="13" t="n"/>
      <c r="H123" s="15" t="n"/>
      <c r="I123" s="14" t="n"/>
      <c r="J123" s="13" t="n"/>
      <c r="K123" s="14" t="n"/>
      <c r="L123" s="16" t="n"/>
      <c r="M123" s="17" t="n"/>
      <c r="N123" s="18">
        <f>IF(F123="","",IF(OR(L123="",M123=""),"",IFERROR(L123*M123,"")))</f>
        <v/>
      </c>
      <c r="O123" s="13" t="n"/>
      <c r="P123" s="19">
        <f>IF(F123="","",IF(AND(C123&lt;&gt;"",D123&lt;&gt;"",D123&lt;C123),"Check target date",IF(AND(I123&lt;&gt;"",C123&lt;&gt;"",I123&lt;C123),"Check due date",IF(AND(K123&lt;&gt;"",C123&lt;&gt;"",K123&lt;C123),"Check completion date",IF(AND(K123&lt;&gt;"",J123&lt;&gt;"Complete"),"Check completion status",IF(J123="Complete",IF(K123="","Check completion date","Complete"),IF(J123="Not Needed",IF(O123="Required","Check requirement","Not needed"),IF(J123="","Set status",IF(AND(O123="Required",I123=""),"Add due date",IF(J123="Blocked","Blocked - review",IF(AND(I123&lt;&gt;"",I123&lt;TODAY()),"Overdue - review",IF(AND(D123&lt;&gt;"",D123&lt;TODAY()),"Past target - review",IF(AND(I123&lt;&gt;"",I123&lt;=TODAY()+$U$1),"Due soon - review","On track")))))))))))))</f>
        <v/>
      </c>
    </row>
    <row r="124" ht="30" customHeight="1">
      <c r="A124" s="13" t="n"/>
      <c r="B124" s="13" t="n"/>
      <c r="C124" s="14" t="n"/>
      <c r="D124" s="14" t="n"/>
      <c r="E124" s="13" t="n"/>
      <c r="F124" s="15" t="n"/>
      <c r="G124" s="13" t="n"/>
      <c r="H124" s="15" t="n"/>
      <c r="I124" s="14" t="n"/>
      <c r="J124" s="13" t="n"/>
      <c r="K124" s="14" t="n"/>
      <c r="L124" s="16" t="n"/>
      <c r="M124" s="17" t="n"/>
      <c r="N124" s="20">
        <f>IF(F124="","",IF(OR(L124="",M124=""),"",IFERROR(L124*M124,"")))</f>
        <v/>
      </c>
      <c r="O124" s="13" t="n"/>
      <c r="P124" s="21">
        <f>IF(F124="","",IF(AND(C124&lt;&gt;"",D124&lt;&gt;"",D124&lt;C124),"Check target date",IF(AND(I124&lt;&gt;"",C124&lt;&gt;"",I124&lt;C124),"Check due date",IF(AND(K124&lt;&gt;"",C124&lt;&gt;"",K124&lt;C124),"Check completion date",IF(AND(K124&lt;&gt;"",J124&lt;&gt;"Complete"),"Check completion status",IF(J124="Complete",IF(K124="","Check completion date","Complete"),IF(J124="Not Needed",IF(O124="Required","Check requirement","Not needed"),IF(J124="","Set status",IF(AND(O124="Required",I124=""),"Add due date",IF(J124="Blocked","Blocked - review",IF(AND(I124&lt;&gt;"",I124&lt;TODAY()),"Overdue - review",IF(AND(D124&lt;&gt;"",D124&lt;TODAY()),"Past target - review",IF(AND(I124&lt;&gt;"",I124&lt;=TODAY()+$U$1),"Due soon - review","On track")))))))))))))</f>
        <v/>
      </c>
    </row>
  </sheetData>
  <autoFilter ref="A4:P124"/>
  <mergeCells count="1">
    <mergeCell ref="A1:P1"/>
  </mergeCells>
  <conditionalFormatting sqref="J5:J124">
    <cfRule type="expression" priority="1" dxfId="0">
      <formula>$J5="Complete"</formula>
    </cfRule>
    <cfRule type="expression" priority="2" dxfId="1">
      <formula>$J5="Blocked"</formula>
    </cfRule>
  </conditionalFormatting>
  <conditionalFormatting sqref="I5:I124">
    <cfRule type="expression" priority="3" dxfId="2">
      <formula>AND($F5&lt;&gt;"",$I5&lt;&gt;"",$I5&lt;TODAY(),$J5&lt;&gt;"Complete",$J5&lt;&gt;"Not Needed")</formula>
    </cfRule>
  </conditionalFormatting>
  <conditionalFormatting sqref="P5:P124">
    <cfRule type="expression" priority="4" dxfId="2">
      <formula>OR(ISNUMBER(SEARCH("review",$P5)),LEFT($P5,5)="Check",LEFT($P5,3)="Add",LEFT($P5,3)="Set")</formula>
    </cfRule>
    <cfRule type="expression" priority="5" dxfId="0">
      <formula>$P5="Complete"</formula>
    </cfRule>
  </conditionalFormatting>
  <dataValidations count="7">
    <dataValidation sqref="E5:E124" showDropDown="0" showInputMessage="1" showErrorMessage="1" allowBlank="0" errorTitle="Category not listed" error="Choose a category from the list or update the editable assumptions." promptTitle="Choose a category" prompt="Select a category maintained on the Assumptions sheet." type="list" errorStyle="stop">
      <formula1>=$Q$1:$Q$7</formula1>
    </dataValidation>
    <dataValidation sqref="G5:G124" showDropDown="0" showInputMessage="1" showErrorMessage="1" allowBlank="0" errorTitle="Responsibility not listed" error="Choose a responsibility from the editable list." promptTitle="Choose responsibility" prompt="Select the role responsible for the task." type="list" errorStyle="stop">
      <formula1>=$R$1:$R$5</formula1>
    </dataValidation>
    <dataValidation sqref="J5:J124" showDropDown="0" showInputMessage="1" showErrorMessage="1" allowBlank="0" errorTitle="Status not listed" error="Choose a status from the editable list." promptTitle="Choose a status" prompt="Select the current task status." type="list" errorStyle="stop">
      <formula1>=$S$1:$S$5</formula1>
    </dataValidation>
    <dataValidation sqref="O5:O124" showDropDown="0" showInputMessage="1" showErrorMessage="1" allowBlank="0" errorTitle="Requirement not listed" error="Choose Required or Optional." promptTitle="Choose a requirement" prompt="Identify the task as required or optional for this turnover." type="list" errorStyle="stop">
      <formula1>=$T$1:$T$2</formula1>
    </dataValidation>
    <dataValidation sqref="C5:D124 I5:I124 K5:K124" showDropDown="0" showInputMessage="1" showErrorMessage="1" allowBlank="0" errorTitle="Date outside entry range" error="Review the date and the editable date limits." promptTitle="Enter a date" prompt="Enter a date within the editable range on the Assumptions sheet." type="date" errorStyle="stop" operator="between">
      <formula1>=$U$4</formula1>
      <formula2>=$U$5</formula2>
    </dataValidation>
    <dataValidation sqref="L5:L124" showDropDown="0" showInputMessage="1" showErrorMessage="1" allowBlank="0" errorTitle="Quantity outside entry range" error="Enter a positive number no greater than the quantity limit." promptTitle="Enter a quantity" prompt="Enter a positive quantity within the editable limit." type="decimal" errorStyle="stop" operator="between">
      <formula1>0.01</formula1>
      <formula2>=$U$2</formula2>
    </dataValidation>
    <dataValidation sqref="M5:M124" showDropDown="0" showInputMessage="1" showErrorMessage="1" allowBlank="0" errorTitle="Amount outside entry range" error="Enter an amount from $0 through the editable maximum." promptTitle="Enter a unit amount" prompt="Enter a nonnegative estimate within the editable limit." type="decimal" errorStyle="stop" operator="between">
      <formula1>0</formula1>
      <formula2>=$U$3</formula2>
    </dataValidation>
  </dataValidations>
  <pageMargins left="0.25" right="0.25" top="0.5" bottom="0.5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5" customWidth="1" min="3" max="3"/>
    <col width="3" customWidth="1" min="4" max="4"/>
    <col width="21" customWidth="1" min="5" max="5"/>
    <col width="20" customWidth="1" min="6" max="6"/>
    <col width="18" customWidth="1" min="7" max="7"/>
    <col width="17" customWidth="1" min="8" max="8"/>
  </cols>
  <sheetData>
    <row r="1" ht="28" customHeight="1">
      <c r="A1" s="1" t="inlineStr">
        <is>
          <t>Checklist Assumptions and Editable Lists</t>
        </is>
      </c>
    </row>
    <row r="2"/>
    <row r="3">
      <c r="A3" s="2" t="inlineStr">
        <is>
          <t>Setting</t>
        </is>
      </c>
      <c r="B3" s="2" t="inlineStr">
        <is>
          <t>Value</t>
        </is>
      </c>
      <c r="C3" s="2" t="inlineStr">
        <is>
          <t>Use</t>
        </is>
      </c>
      <c r="E3" s="2" t="inlineStr">
        <is>
          <t>Task Categories</t>
        </is>
      </c>
      <c r="F3" s="2" t="inlineStr">
        <is>
          <t>Responsibilities</t>
        </is>
      </c>
      <c r="G3" s="2" t="inlineStr">
        <is>
          <t>Statuses</t>
        </is>
      </c>
      <c r="H3" s="2" t="inlineStr">
        <is>
          <t>Requirements</t>
        </is>
      </c>
    </row>
    <row r="4" ht="24" customHeight="1">
      <c r="A4" s="9" t="inlineStr">
        <is>
          <t>Due-soon horizon (days)</t>
        </is>
      </c>
      <c r="B4" s="22" t="n">
        <v>3</v>
      </c>
      <c r="C4" s="21" t="inlineStr">
        <is>
          <t>Used by due-soon alerts and the Summary.</t>
        </is>
      </c>
      <c r="E4" s="22" t="inlineStr">
        <is>
          <t>Cleaning</t>
        </is>
      </c>
      <c r="F4" s="22" t="inlineStr">
        <is>
          <t>Manager</t>
        </is>
      </c>
      <c r="G4" s="22" t="inlineStr">
        <is>
          <t>Planned</t>
        </is>
      </c>
      <c r="H4" s="22" t="inlineStr">
        <is>
          <t>Required</t>
        </is>
      </c>
    </row>
    <row r="5" ht="24" customHeight="1">
      <c r="A5" s="10" t="inlineStr">
        <is>
          <t>Maximum quantity</t>
        </is>
      </c>
      <c r="B5" s="23" t="n">
        <v>1000</v>
      </c>
      <c r="C5" s="19" t="inlineStr">
        <is>
          <t>Entry control only; edit for local operating needs.</t>
        </is>
      </c>
      <c r="E5" s="22" t="inlineStr">
        <is>
          <t>Repairs</t>
        </is>
      </c>
      <c r="F5" s="22" t="inlineStr">
        <is>
          <t>Maintenance</t>
        </is>
      </c>
      <c r="G5" s="22" t="inlineStr">
        <is>
          <t>In Progress</t>
        </is>
      </c>
      <c r="H5" s="22" t="inlineStr">
        <is>
          <t>Optional</t>
        </is>
      </c>
    </row>
    <row r="6" ht="24" customHeight="1">
      <c r="A6" s="9" t="inlineStr">
        <is>
          <t>Maximum unit amount</t>
        </is>
      </c>
      <c r="B6" s="24" t="n">
        <v>25000</v>
      </c>
      <c r="C6" s="21" t="inlineStr">
        <is>
          <t>Entry control only; not pricing guidance.</t>
        </is>
      </c>
      <c r="E6" s="22" t="inlineStr">
        <is>
          <t>Safety Checks</t>
        </is>
      </c>
      <c r="F6" s="22" t="inlineStr">
        <is>
          <t>Leasing</t>
        </is>
      </c>
      <c r="G6" s="22" t="inlineStr">
        <is>
          <t>Blocked</t>
        </is>
      </c>
      <c r="H6" s="22" t="n"/>
    </row>
    <row r="7" ht="24" customHeight="1">
      <c r="A7" s="10" t="inlineStr">
        <is>
          <t>Earliest allowed date</t>
        </is>
      </c>
      <c r="B7" s="25" t="n">
        <v>44197</v>
      </c>
      <c r="C7" s="19" t="inlineStr">
        <is>
          <t>Earliest date accepted in the checklist.</t>
        </is>
      </c>
      <c r="E7" s="22" t="inlineStr">
        <is>
          <t>Keys</t>
        </is>
      </c>
      <c r="F7" s="22" t="inlineStr">
        <is>
          <t>Vendor</t>
        </is>
      </c>
      <c r="G7" s="22" t="inlineStr">
        <is>
          <t>Complete</t>
        </is>
      </c>
      <c r="H7" s="22" t="n"/>
    </row>
    <row r="8" ht="24" customHeight="1">
      <c r="A8" s="9" t="inlineStr">
        <is>
          <t>Latest allowed date</t>
        </is>
      </c>
      <c r="B8" s="25" t="n">
        <v>50040</v>
      </c>
      <c r="C8" s="21" t="inlineStr">
        <is>
          <t>Latest date accepted in the checklist.</t>
        </is>
      </c>
      <c r="E8" s="22" t="inlineStr">
        <is>
          <t>Utilities</t>
        </is>
      </c>
      <c r="F8" s="22" t="inlineStr">
        <is>
          <t>Owner</t>
        </is>
      </c>
      <c r="G8" s="22" t="inlineStr">
        <is>
          <t>Not Needed</t>
        </is>
      </c>
      <c r="H8" s="22" t="n"/>
    </row>
    <row r="9" ht="24" customHeight="1">
      <c r="E9" s="22" t="inlineStr">
        <is>
          <t>Listing</t>
        </is>
      </c>
      <c r="F9" s="22" t="n"/>
      <c r="G9" s="22" t="n"/>
      <c r="H9" s="22" t="n"/>
    </row>
    <row r="10" ht="24" customHeight="1">
      <c r="E10" s="22" t="inlineStr">
        <is>
          <t>Final Review</t>
        </is>
      </c>
      <c r="F10" s="22" t="n"/>
      <c r="G10" s="22" t="n"/>
      <c r="H10" s="22" t="n"/>
    </row>
    <row r="11"/>
    <row r="12">
      <c r="A12" s="11" t="inlineStr">
        <is>
          <t>Yellow cells are editable. Review limits and list choices before using the checklist.</t>
        </is>
      </c>
    </row>
  </sheetData>
  <mergeCells count="1">
    <mergeCell ref="A1:H1"/>
  </mergeCells>
  <conditionalFormatting sqref="B7:B8">
    <cfRule type="expression" priority="1" dxfId="1">
      <formula>$B$8&lt;$B$7</formula>
    </cfRule>
  </conditionalFormatting>
  <dataValidations count="4">
    <dataValidation sqref="B4" showDropDown="0" showInputMessage="0" showErrorMessage="1" allowBlank="0" errorTitle="Invalid horizon" error="Enter a whole number from 0 through 365." type="whole" errorStyle="stop" operator="between">
      <formula1>0</formula1>
      <formula2>365</formula2>
    </dataValidation>
    <dataValidation sqref="B5" showDropDown="0" showInputMessage="0" showErrorMessage="1" allowBlank="0" errorTitle="Invalid quantity limit" error="Enter a positive quantity limit no greater than 1,000,000." type="decimal" errorStyle="stop" operator="between">
      <formula1>0.01</formula1>
      <formula2>1000000</formula2>
    </dataValidation>
    <dataValidation sqref="B6" showDropDown="0" showInputMessage="0" showErrorMessage="1" allowBlank="0" errorTitle="Invalid amount limit" error="Enter an amount limit from $0 through $1,000,000." type="decimal" errorStyle="stop" operator="between">
      <formula1>0</formula1>
      <formula2>1000000</formula2>
    </dataValidation>
    <dataValidation sqref="B7:B8" showDropDown="0" showInputMessage="0" showErrorMessage="1" allowBlank="0" errorTitle="Invalid date limit" error="Enter a date within the available planning range." type="date" errorStyle="stop" operator="between">
      <formula1>DATE(2006,1,1)</formula1>
      <formula2>DATE(2056,12,31)</formula2>
    </dataValidation>
  </dataValidations>
  <pageMargins left="0.3" right="0.3" top="0.5" bottom="0.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Rental Unit Turnover Readiness Checklist</dc:title>
  <dc:subject xmlns:dc="http://purl.org/dc/elements/1.1/">Turnover task readiness tracking for fictional long-term rentals</dc:subject>
  <dcterms:created xmlns:dcterms="http://purl.org/dc/terms/" xmlns:xsi="http://www.w3.org/2001/XMLSchema-instance" xsi:type="dcterms:W3CDTF">2026-09-10T21:11:43Z</dcterms:created>
  <dcterms:modified xmlns:dcterms="http://purl.org/dc/terms/" xmlns:xsi="http://www.w3.org/2001/XMLSchema-instance" xsi:type="dcterms:W3CDTF">2026-09-10T21:11:43+00:00Z</dcterms:modified>
</cp:coreProperties>
</file>